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4"/>
  </bookViews>
  <sheets>
    <sheet name="1" sheetId="1" r:id="rId1"/>
    <sheet name="2 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5 внебюджет" sheetId="10" state="hidden" r:id="rId10"/>
  </sheets>
  <definedNames>
    <definedName name="_xlnm.Print_Area" localSheetId="1">'2 '!$A$1:$H$15</definedName>
    <definedName name="_xlnm.Print_Area" localSheetId="2">'3'!$A$1:$J$65</definedName>
    <definedName name="_xlnm.Print_Area" localSheetId="3">'4'!$A$1:$D$13</definedName>
    <definedName name="_xlnm.Print_Area" localSheetId="4">'5'!$A$1:$AE$73</definedName>
    <definedName name="_xlnm.Print_Area" localSheetId="5">'6'!$A$1:$J$52</definedName>
    <definedName name="_xlnm.Print_Area" localSheetId="8">'9'!$A$1:$I$30</definedName>
  </definedNames>
  <calcPr fullCalcOnLoad="1" refMode="R1C1"/>
</workbook>
</file>

<file path=xl/sharedStrings.xml><?xml version="1.0" encoding="utf-8"?>
<sst xmlns="http://schemas.openxmlformats.org/spreadsheetml/2006/main" count="648" uniqueCount="242">
  <si>
    <t>…</t>
  </si>
  <si>
    <t>Значения показателей</t>
  </si>
  <si>
    <t>Подпрограмма 1</t>
  </si>
  <si>
    <t>Таблица 1</t>
  </si>
  <si>
    <t>Сведения</t>
  </si>
  <si>
    <t>№
п/п</t>
  </si>
  <si>
    <t>Показатель
(индикатор)
(наименование)</t>
  </si>
  <si>
    <t>базовое значение</t>
  </si>
  <si>
    <t>ГРБС</t>
  </si>
  <si>
    <t>Х</t>
  </si>
  <si>
    <t>всего</t>
  </si>
  <si>
    <t>Основное мероприятие 1.1</t>
  </si>
  <si>
    <t>юридические лица</t>
  </si>
  <si>
    <t>Таблица 9</t>
  </si>
  <si>
    <t>№</t>
  </si>
  <si>
    <t>срок реализации
(дата)</t>
  </si>
  <si>
    <t>федеральный бюджет</t>
  </si>
  <si>
    <t>1.1</t>
  </si>
  <si>
    <t>1.2</t>
  </si>
  <si>
    <t>2</t>
  </si>
  <si>
    <t>Подпрограмма 2</t>
  </si>
  <si>
    <t>2.1</t>
  </si>
  <si>
    <t>Наименование ВЦП, основного мероприятия, мероприятия ФЦП, контрольного события программы</t>
  </si>
  <si>
    <t>Ожидае-мый результат реали-зации мероприя-тия</t>
  </si>
  <si>
    <t>Срок начала реали-зации</t>
  </si>
  <si>
    <t>Срок оконча-ния реализа-ции (дата контроль-ного события)</t>
  </si>
  <si>
    <r>
      <t xml:space="preserve">Код бюд-жетной класси-фика-
ции </t>
    </r>
    <r>
      <rPr>
        <vertAlign val="superscript"/>
        <sz val="7.5"/>
        <rFont val="Times New Roman"/>
        <family val="1"/>
      </rPr>
      <t>2</t>
    </r>
  </si>
  <si>
    <t>Объем ресурсного обеспечения,
тыс. руб.</t>
  </si>
  <si>
    <t>График реализации (месяц/квартал)</t>
  </si>
  <si>
    <t>1.1.1</t>
  </si>
  <si>
    <t>Мероприятие 1.1.1</t>
  </si>
  <si>
    <t>Мероприятие 1.1.2</t>
  </si>
  <si>
    <t>1.2.1</t>
  </si>
  <si>
    <t>Мероприятие 1.2.1</t>
  </si>
  <si>
    <t>1.3</t>
  </si>
  <si>
    <t>Ед. изм.</t>
  </si>
  <si>
    <t>1.1.</t>
  </si>
  <si>
    <t>краевой бюджет</t>
  </si>
  <si>
    <t>местные бюджеты</t>
  </si>
  <si>
    <t>государственные внебюджетные фонды</t>
  </si>
  <si>
    <t xml:space="preserve">отчетный период </t>
  </si>
  <si>
    <t>Ответственный исполнитель:</t>
  </si>
  <si>
    <t xml:space="preserve">№ </t>
  </si>
  <si>
    <t>Факт начала реализации мероприятия</t>
  </si>
  <si>
    <t>Факт окончания реализации мероприятия, наступления контрольного события</t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</si>
  <si>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2</t>
    </r>
  </si>
  <si>
    <t>Сведения о достижении значений показателей (индикаторов)</t>
  </si>
  <si>
    <t>№ 
п/п</t>
  </si>
  <si>
    <t>Ед. измерения</t>
  </si>
  <si>
    <t>Обоснование отклонений значений показателя (индикатора) на конец отчетного года (при наличии)</t>
  </si>
  <si>
    <r>
      <t xml:space="preserve">год, предшествующий отчетному </t>
    </r>
    <r>
      <rPr>
        <vertAlign val="superscript"/>
        <sz val="11"/>
        <rFont val="Times New Roman"/>
        <family val="1"/>
      </rPr>
      <t>1</t>
    </r>
  </si>
  <si>
    <t>отчетный год</t>
  </si>
  <si>
    <t>план</t>
  </si>
  <si>
    <t>факт</t>
  </si>
  <si>
    <t>Показатель 
(индикатор)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</si>
  <si>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Приводится фактическое значение индикатора или показателя за год, предшествующий отчетному.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</si>
  <si>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плановых сроков реализации от фактических приводится краткое описание проблем, а при отсутствии отклонений указывается "нет".</t>
    </r>
  </si>
  <si>
    <t>Контрольное событие программы</t>
  </si>
  <si>
    <t>3</t>
  </si>
  <si>
    <t>Мероприятие 1.3.2</t>
  </si>
  <si>
    <t>Мероприятие 1.3.1</t>
  </si>
  <si>
    <t>Основное мероприятие 1.3</t>
  </si>
  <si>
    <t>Контрольное событие программы 1.2.1.2</t>
  </si>
  <si>
    <t>Контрольное событие программы 1.2.1.1</t>
  </si>
  <si>
    <t>достигну-тые</t>
  </si>
  <si>
    <t>заплани-рованные</t>
  </si>
  <si>
    <t>окончания реализации</t>
  </si>
  <si>
    <t>начала реализации</t>
  </si>
  <si>
    <r>
      <t xml:space="preserve">Проблемы, возникшие 
в ходе реализации мероприятия </t>
    </r>
    <r>
      <rPr>
        <vertAlign val="superscript"/>
        <sz val="11"/>
        <rFont val="Times New Roman"/>
        <family val="1"/>
      </rPr>
      <t>1</t>
    </r>
  </si>
  <si>
    <t>Результаты</t>
  </si>
  <si>
    <t>Фактический срок</t>
  </si>
  <si>
    <t>Плановый срок</t>
  </si>
  <si>
    <t>Ответственный исполнитель</t>
  </si>
  <si>
    <t xml:space="preserve">Сведения </t>
  </si>
  <si>
    <t>Расходы
(тыс. руб.), годы</t>
  </si>
  <si>
    <t>Таблица 5</t>
  </si>
  <si>
    <t>Таблица 4</t>
  </si>
  <si>
    <t>Ожидаемый непосредственный результат
(краткое описание)</t>
  </si>
  <si>
    <t>Срок</t>
  </si>
  <si>
    <t>Номер и наименование ведомственной целевой программы, основного мероприятия</t>
  </si>
  <si>
    <t>Перечень</t>
  </si>
  <si>
    <t>тыс. руб.</t>
  </si>
  <si>
    <t>ответственный исполнитель
(ИОГВ/Ф.И.О.)</t>
  </si>
  <si>
    <t>Наименование подпрограммы, контрольного события программы</t>
  </si>
  <si>
    <t>Ответст-венный испол-нитель
(ИОГВ/
Ф.И.О.)</t>
  </si>
  <si>
    <t xml:space="preserve">Код бюджетной классификации </t>
  </si>
  <si>
    <t>Ответственный исполнитель (ИОГВ/Ф.И.О.)</t>
  </si>
  <si>
    <t>Всего:</t>
  </si>
  <si>
    <r>
      <t>1</t>
    </r>
    <r>
      <rPr>
        <sz val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</si>
  <si>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t>Примечание</t>
  </si>
  <si>
    <t xml:space="preserve">предусмотрено </t>
  </si>
  <si>
    <t>Наименование ведомственной целевой программы, основного мероприятия</t>
  </si>
  <si>
    <t>Таблица 3</t>
  </si>
  <si>
    <t>Таблица 8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</si>
  <si>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</si>
  <si>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</si>
  <si>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</si>
  <si>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</si>
  <si>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</si>
  <si>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</si>
  <si>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</si>
  <si>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1.</t>
  </si>
  <si>
    <t>х</t>
  </si>
  <si>
    <t>за счет средств юридических лиц</t>
  </si>
  <si>
    <t>№ п/п</t>
  </si>
  <si>
    <t>1.1.1.</t>
  </si>
  <si>
    <t>1.2.</t>
  </si>
  <si>
    <t>Таблица 6</t>
  </si>
  <si>
    <t>Таблица 7</t>
  </si>
  <si>
    <t>предусмотрено на 1 января</t>
  </si>
  <si>
    <t xml:space="preserve">предусмотрено на отчетную дату </t>
  </si>
  <si>
    <t>освоено</t>
  </si>
  <si>
    <t>профинансировано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</si>
  <si>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</si>
  <si>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</si>
  <si>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</si>
  <si>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</si>
  <si>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</si>
  <si>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</si>
  <si>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</si>
  <si>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</si>
  <si>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</si>
  <si>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</si>
  <si>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</si>
  <si>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</si>
  <si>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</si>
  <si>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</si>
  <si>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</si>
  <si>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</si>
  <si>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</si>
  <si>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</si>
  <si>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</si>
  <si>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Таблица 2</t>
  </si>
  <si>
    <t xml:space="preserve">освоено </t>
  </si>
  <si>
    <t>о показателях (индикаторах) муниципальной программы и подпрограмм муниципальной программы и их значениях</t>
  </si>
  <si>
    <t>Муниципальная программа</t>
  </si>
  <si>
    <t>муниципальной программы</t>
  </si>
  <si>
    <t>Финансовое обеспечение реализации муниципальной программы</t>
  </si>
  <si>
    <t>Наименование муниципальной программы / подпрограммы / мероприятия</t>
  </si>
  <si>
    <r>
      <t>Детальный план-график реализации муниципальной программы на очередной финансовый год и плановый период</t>
    </r>
    <r>
      <rPr>
        <vertAlign val="superscript"/>
        <sz val="12"/>
        <rFont val="Times New Roman"/>
        <family val="1"/>
      </rPr>
      <t>1</t>
    </r>
  </si>
  <si>
    <t xml:space="preserve">Форма мониторинга реализации муниципальной программы </t>
  </si>
  <si>
    <t>Расходы на реализацию муниципальной программы, 
тыс. руб.</t>
  </si>
  <si>
    <t>Значения показателей (индикаторов) муниципальной программы, подпрограммы муниципальной программы</t>
  </si>
  <si>
    <t>Подпрограмма муниципаьлной программы</t>
  </si>
  <si>
    <t>основных мероприятий подпрограмм муниципальной программы</t>
  </si>
  <si>
    <t>Подпрограмма муниципальной программы 1</t>
  </si>
  <si>
    <t>РВЦП 1.2</t>
  </si>
  <si>
    <t>Информация об использовании бюджетных и внебюджетных средств муниципальной программы</t>
  </si>
  <si>
    <t>Наименование основного мероприятия, РВЦП,   контрольного события программы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</si>
  <si>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В части финансового обеспечения реализациимуниципальной программы за счет средств местного бюджета.</t>
    </r>
  </si>
  <si>
    <t>районных целевых программ и основных мероприятий</t>
  </si>
  <si>
    <t>Последствия нереализации КВЦП, основного мероприятия</t>
  </si>
  <si>
    <t>Связь с показателями государственной программы
 (подпрограммы)</t>
  </si>
  <si>
    <t>Администрация сельского поселения "село Каменское"</t>
  </si>
  <si>
    <t>01.01.2016</t>
  </si>
  <si>
    <t>31.12.2018</t>
  </si>
  <si>
    <t>2.1.</t>
  </si>
  <si>
    <t>Подпрограмма 1 «Пожарная безопастность  в  сельском поселении "село Каменское" на 2016-2018 годы»</t>
  </si>
  <si>
    <t>Повышение пожарной безопастности, обеспечение комплексного решения наиболее острых и проблемных вопросов пожарной безопасности на территории села.</t>
  </si>
  <si>
    <t>2.1 Основное мероприятие "Реализация системы мер по подготовке населения к действиям при угрозе и совершении террористических актов, а также профилактике терроризма и экстремизма, минимизация их проявления.</t>
  </si>
  <si>
    <t xml:space="preserve">Повышение уровня антитеррористической защищённости органов местного самоуправления, учреждений образования и культуры </t>
  </si>
  <si>
    <t>3.2 Основное мероприятие   " Создание и восполнение резерва материальных ресурсов для ликвидации ЧС природного и техногенного характера</t>
  </si>
  <si>
    <t>Снижение возможного травматизма и предотвращение гибели людей, снижение материального ущерба от чрезвычайных ситуаций природного и техногенного характера на территории сельского поселения "село Каменское"</t>
  </si>
  <si>
    <t>Создание резерва материальных ресурсов в соотвествии с утвержденной номенклатурой.</t>
  </si>
  <si>
    <t>%</t>
  </si>
  <si>
    <t>ед.</t>
  </si>
  <si>
    <t>3.1.</t>
  </si>
  <si>
    <t>930</t>
  </si>
  <si>
    <t>за счет средств федерального бюджета**</t>
  </si>
  <si>
    <t>Кроме того планируемые объемы обязательств федерального бюджета ***</t>
  </si>
  <si>
    <t>Кроме того планируемые объемы обязательств федерального бюджета</t>
  </si>
  <si>
    <t>0400000000</t>
  </si>
  <si>
    <t>0410000000</t>
  </si>
  <si>
    <t>0410100000</t>
  </si>
  <si>
    <t>2.1  "Реализация системы мер по подготовке населения к действиям при угрозе и совершении террористических актов, а также профилактике терроризма и экстремизма, минимизация их проявления.</t>
  </si>
  <si>
    <t>1.3.1</t>
  </si>
  <si>
    <t>1.3.2</t>
  </si>
  <si>
    <t>0420000000</t>
  </si>
  <si>
    <t>0420100000</t>
  </si>
  <si>
    <t>0420110000</t>
  </si>
  <si>
    <t>0430000000</t>
  </si>
  <si>
    <t>0430100000</t>
  </si>
  <si>
    <t>0430200000</t>
  </si>
  <si>
    <t>3.1</t>
  </si>
  <si>
    <t>июнь-август 2016 года</t>
  </si>
  <si>
    <t>3.2</t>
  </si>
  <si>
    <t>Совершенствование противопожарной защиты территории сельского поселения</t>
  </si>
  <si>
    <t>Установка видеонаблюдения в помещении администрации села</t>
  </si>
  <si>
    <t>2014 год, месяц</t>
  </si>
  <si>
    <t>2015, квартал</t>
  </si>
  <si>
    <t>2016, квартал</t>
  </si>
  <si>
    <t>муниципальные внебюджетные фонды</t>
  </si>
  <si>
    <t>2016</t>
  </si>
  <si>
    <t>2018</t>
  </si>
  <si>
    <t>2.</t>
  </si>
  <si>
    <t>3.</t>
  </si>
  <si>
    <t>Всего по программе</t>
  </si>
  <si>
    <t>2.1.2</t>
  </si>
  <si>
    <t xml:space="preserve">Приобретение камеры в Администрацию сельского поселения «село Манилы»
</t>
  </si>
  <si>
    <t>Муниципальная программа «Защита населения, территорий от чрезвычайных ситуаций, обеспечение пожарной безопасности,  развитие гражданской обороны на 2016-2018 годы на территории сельского поселения «село Манилы»</t>
  </si>
  <si>
    <t>Подпрограмма 1  «Пожарная безопастность  в  сельском поселении "село Манилы" на 2016-2018 годы»</t>
  </si>
  <si>
    <t xml:space="preserve">Подпрограмма 2 «Антитеррор в сельском поселении «село Манилы»  ( 2016-2018 годы)» </t>
  </si>
  <si>
    <t>Подпрограммы 3 «Снижение рисков и смягчение последствий чрезвычайных ситуаций природного и техногенного характера на территории сельского поселения «село Манилы» на 2016-2018 годы»</t>
  </si>
  <si>
    <t xml:space="preserve">Создание и восполнение  резерва материальных ресурсов для ликвидации ЧС природного и техногенного характера;
приобретение ГСМ (создание минерализованной полосы вокруг села)
</t>
  </si>
  <si>
    <t>Совершенствование противопожарной защиты , восполнение материальных ресурсов (изготовление информационного стенда по противопожарной безопасности)</t>
  </si>
  <si>
    <t>шт</t>
  </si>
  <si>
    <t>Подпрограмма 1 «Пожарная безопастность  в  сельском поселении "село Манилы" на 2016-2018 годы»</t>
  </si>
  <si>
    <t>Муниципальная программа «Защита населения, территорий от чрезвычайных ситуаций, обеспечение пожарной безопастности, развитие гражданской обороны в  сельском поселении "село Манилы" на 2016-2018 годы»</t>
  </si>
  <si>
    <t>Подпрограмма 2 «Антитеррор в сельском поселении "село Манилы"»</t>
  </si>
  <si>
    <t>1.1  Основное мероприятие "Профилактика возникновения пожаров на территории сельского поселения "село Манилы"</t>
  </si>
  <si>
    <t>Администрация сельского поселения "село Манилы"</t>
  </si>
  <si>
    <t>2.1.2  "Повышение антитеррористической защищённости мест массового пребывания граждан на территории сельского поселения "село Манилы", учреждений образований и дошкольных учреждениях.</t>
  </si>
  <si>
    <t>3.1 Основное мероприятие    "Снижение рисков и смягчение последствий чрезвычайных ситуаций природного и техногенного характера на территории сельского поселения "село Манилы"</t>
  </si>
  <si>
    <t>Подпрограмма 3 "Снижение рисков и смягчение последствий чрезвычайных ситуаций природного и техногенного характера на территории сельского поселения "село Манилы" на 2016-2018 годы"</t>
  </si>
  <si>
    <t>1.1  "Профилактика возникновения пожаров на территории сельского поселения "село Манилы"</t>
  </si>
  <si>
    <t>План реализации муниципальной программы «Защита населения, территорий от чрезвычайных ситуаций, обеспечение пожарной безопасности,  развитие гражданской обороны на 2016-2018 годы на территории сельского поселения «село Манилы»</t>
  </si>
  <si>
    <t>Снижение возможного травматизма и предотвращение гибели людей, снижение материального ущерба от чрезвычайных ситуаций природного и техногенного характера на территории сельского поселения "село Манилы"</t>
  </si>
  <si>
    <t>Работы по созданию минерализованной полосы вокруг села</t>
  </si>
  <si>
    <t>июнь 2016 года</t>
  </si>
  <si>
    <t>1.2.2</t>
  </si>
  <si>
    <t>Администрация сельского поселения «село Манилы» Пенжинского муниципального района Камчатского края</t>
  </si>
  <si>
    <t>Контрольное событие подпрограммы 2</t>
  </si>
  <si>
    <t>Контрольное событие подпрограммы 3</t>
  </si>
  <si>
    <t>31.09.2016</t>
  </si>
  <si>
    <t>Линков Л.М.</t>
  </si>
  <si>
    <t>Контрольное событие подпрограммы 1</t>
  </si>
  <si>
    <r>
      <t xml:space="preserve">Наименование муниципальной программы: Муниципальная программа </t>
    </r>
    <r>
      <rPr>
        <u val="single"/>
        <sz val="11"/>
        <rFont val="Times New Roman"/>
        <family val="1"/>
      </rPr>
      <t>«Защита населения, территорий от чрезвычайных ситуаций, обеспечение пожарной безопастности, развитие гражданской обороны в  сельском поселении "село Манилы" на 2016-2018 годы»</t>
    </r>
  </si>
  <si>
    <t>Основное мероприятие 2.1. Реализация системы мер по подготовке населения к действиям при угрозе и совершении террористических актов, а также профилактике терроризма и экстремизма, минимизация их проявления.</t>
  </si>
  <si>
    <t>Основное мероприятие 2.2. Повышение антитеррористической защищённости мест массового пребывания граждан на территории сельского поселения село Манилы", учреждений образований и дошкольных учреждениях.</t>
  </si>
  <si>
    <t>Основное мероприятие 1.1.  "Профилактика возникновения пожаров на территории сельского поселения "село Манилы"</t>
  </si>
  <si>
    <t>Основное мероприятие 3.1. "Снижение рисков и смягчение последствий чрезвычайных ситуаций природного и техногенного характера на территории сельского поселения "село Манилы"</t>
  </si>
  <si>
    <t>Основное мероприятие 3.2. "Создание и восполнение резерва материальных ресурсов для ликвидации ЧС природного и техногенного характера</t>
  </si>
  <si>
    <t>3 квартал 2016</t>
  </si>
  <si>
    <t>«Защита населения, территорий от чрезвычайных ситуаций, обеспечение пожарной безопастности, развитие гражданской обороны в  сельском поселении "село Манилы" на 2016-2018 годы»</t>
  </si>
  <si>
    <t>тыс.руб</t>
  </si>
  <si>
    <t>«Пожарная безопастность  в  сельском поселении "село Манилы" на 2016-2018 годы»</t>
  </si>
  <si>
    <t xml:space="preserve"> «Антитеррор в сельском поселении "село Манилы"»</t>
  </si>
  <si>
    <t>"Снижение рисков и смягчение последствий чрезвычайных ситуаций природного и техногенного характера на территории сельского поселения "село Манилы" на 2016-2018 годы"</t>
  </si>
  <si>
    <t>Наименование муниципальной программы «Защита населения, территорий от чрезвычайных ситуаций, обеспечение пожарной безопастности, развитие гражданской обороны в  сельском поселении "село Манилы" на 2016-2018 годы»</t>
  </si>
  <si>
    <t>Наименование  подпрограммы 1 «Пожарная безопастность  в  сельском поселении "село Манилы" на 2016-2018 годы»</t>
  </si>
  <si>
    <t>Наименование основного мероприятия 1.1 "Профилактика возникновения пожаров на территории сельского поселения "село Манилы"</t>
  </si>
  <si>
    <t>Наименование  подпрограммы 2 «Антитеррор в сельском поселении "село Манилы"»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</si>
</sst>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#,##0.00000"/>
    <numFmt numFmtId="178" formatCode="#,##0.000"/>
    <numFmt numFmtId="179" formatCode="#,##0.0000"/>
    <numFmt numFmtId="180" formatCode="000000"/>
    <numFmt numFmtId="181" formatCode="#,##0.000000"/>
    <numFmt numFmtId="182" formatCode="0.0"/>
    <numFmt numFmtId="183" formatCode="0.000"/>
    <numFmt numFmtId="184" formatCode="0.0000"/>
    <numFmt numFmtId="185" formatCode="0.00000"/>
  </numFmts>
  <fonts count="6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7.5"/>
      <name val="Times New Roman"/>
      <family val="1"/>
    </font>
    <font>
      <vertAlign val="superscript"/>
      <sz val="12"/>
      <name val="Times New Roman"/>
      <family val="1"/>
    </font>
    <font>
      <b/>
      <i/>
      <sz val="10"/>
      <name val="Times New Roman"/>
      <family val="1"/>
    </font>
    <font>
      <b/>
      <sz val="7.5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6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3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3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49" fontId="2" fillId="0" borderId="22" xfId="0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1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43" fillId="0" borderId="0" xfId="53" applyAlignment="1">
      <alignment vertical="top" wrapText="1"/>
      <protection/>
    </xf>
    <xf numFmtId="0" fontId="43" fillId="0" borderId="0" xfId="53">
      <alignment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right" vertical="center" wrapText="1"/>
      <protection/>
    </xf>
    <xf numFmtId="0" fontId="20" fillId="0" borderId="26" xfId="53" applyFont="1" applyBorder="1" applyAlignment="1">
      <alignment vertical="top" wrapText="1"/>
      <protection/>
    </xf>
    <xf numFmtId="0" fontId="20" fillId="0" borderId="15" xfId="53" applyFont="1" applyBorder="1" applyAlignment="1">
      <alignment vertical="top" wrapText="1"/>
      <protection/>
    </xf>
    <xf numFmtId="0" fontId="20" fillId="0" borderId="11" xfId="53" applyFont="1" applyBorder="1" applyAlignment="1">
      <alignment vertical="top" wrapText="1"/>
      <protection/>
    </xf>
    <xf numFmtId="0" fontId="19" fillId="0" borderId="26" xfId="53" applyFont="1" applyBorder="1" applyAlignment="1">
      <alignment vertical="top" wrapText="1"/>
      <protection/>
    </xf>
    <xf numFmtId="0" fontId="43" fillId="0" borderId="15" xfId="53" applyBorder="1" applyAlignment="1">
      <alignment vertical="top" wrapText="1"/>
      <protection/>
    </xf>
    <xf numFmtId="0" fontId="43" fillId="0" borderId="11" xfId="53" applyBorder="1" applyAlignment="1">
      <alignment vertical="top" wrapText="1"/>
      <protection/>
    </xf>
    <xf numFmtId="0" fontId="19" fillId="0" borderId="12" xfId="53" applyFont="1" applyBorder="1" applyAlignment="1">
      <alignment vertical="top" wrapText="1"/>
      <protection/>
    </xf>
    <xf numFmtId="0" fontId="43" fillId="0" borderId="13" xfId="53" applyBorder="1" applyAlignment="1">
      <alignment vertical="top" wrapText="1"/>
      <protection/>
    </xf>
    <xf numFmtId="0" fontId="43" fillId="0" borderId="14" xfId="53" applyBorder="1" applyAlignment="1">
      <alignment vertical="top" wrapText="1"/>
      <protection/>
    </xf>
    <xf numFmtId="0" fontId="20" fillId="0" borderId="22" xfId="53" applyFont="1" applyBorder="1" applyAlignment="1">
      <alignment vertical="top" wrapText="1"/>
      <protection/>
    </xf>
    <xf numFmtId="0" fontId="20" fillId="0" borderId="23" xfId="53" applyFont="1" applyBorder="1" applyAlignment="1">
      <alignment vertical="top" wrapText="1"/>
      <protection/>
    </xf>
    <xf numFmtId="0" fontId="20" fillId="0" borderId="24" xfId="53" applyFont="1" applyBorder="1" applyAlignment="1">
      <alignment vertical="top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28" xfId="53" applyFont="1" applyBorder="1" applyAlignment="1">
      <alignment horizontal="center" vertical="center" wrapText="1"/>
      <protection/>
    </xf>
    <xf numFmtId="0" fontId="20" fillId="0" borderId="29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/>
    </xf>
    <xf numFmtId="0" fontId="3" fillId="0" borderId="2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49" fontId="3" fillId="0" borderId="25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32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vertical="top"/>
    </xf>
    <xf numFmtId="0" fontId="3" fillId="10" borderId="0" xfId="0" applyFont="1" applyFill="1" applyBorder="1" applyAlignment="1">
      <alignment vertical="top"/>
    </xf>
    <xf numFmtId="177" fontId="3" fillId="10" borderId="0" xfId="0" applyNumberFormat="1" applyFont="1" applyFill="1" applyBorder="1" applyAlignment="1">
      <alignment vertical="top"/>
    </xf>
    <xf numFmtId="177" fontId="3" fillId="1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0" fontId="10" fillId="33" borderId="0" xfId="0" applyFont="1" applyFill="1" applyAlignment="1">
      <alignment vertical="top"/>
    </xf>
    <xf numFmtId="0" fontId="18" fillId="33" borderId="0" xfId="0" applyFont="1" applyFill="1" applyAlignment="1">
      <alignment vertical="top"/>
    </xf>
    <xf numFmtId="177" fontId="3" fillId="0" borderId="0" xfId="0" applyNumberFormat="1" applyFont="1" applyFill="1" applyBorder="1" applyAlignment="1">
      <alignment vertical="top"/>
    </xf>
    <xf numFmtId="0" fontId="3" fillId="0" borderId="18" xfId="0" applyFont="1" applyBorder="1" applyAlignment="1">
      <alignment/>
    </xf>
    <xf numFmtId="49" fontId="1" fillId="33" borderId="30" xfId="0" applyNumberFormat="1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49" fontId="17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49" fontId="1" fillId="33" borderId="31" xfId="0" applyNumberFormat="1" applyFont="1" applyFill="1" applyBorder="1" applyAlignment="1">
      <alignment horizontal="center" vertical="top"/>
    </xf>
    <xf numFmtId="177" fontId="1" fillId="33" borderId="10" xfId="0" applyNumberFormat="1" applyFont="1" applyFill="1" applyBorder="1" applyAlignment="1">
      <alignment horizontal="right" wrapText="1"/>
    </xf>
    <xf numFmtId="177" fontId="1" fillId="33" borderId="10" xfId="0" applyNumberFormat="1" applyFont="1" applyFill="1" applyBorder="1" applyAlignment="1">
      <alignment horizontal="right" vertical="top" wrapText="1"/>
    </xf>
    <xf numFmtId="177" fontId="17" fillId="33" borderId="10" xfId="0" applyNumberFormat="1" applyFont="1" applyFill="1" applyBorder="1" applyAlignment="1">
      <alignment horizontal="right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23" fillId="0" borderId="18" xfId="0" applyFont="1" applyBorder="1" applyAlignment="1">
      <alignment/>
    </xf>
    <xf numFmtId="0" fontId="1" fillId="0" borderId="0" xfId="0" applyFont="1" applyAlignment="1">
      <alignment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34" borderId="19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32" xfId="0" applyFont="1" applyFill="1" applyBorder="1" applyAlignment="1">
      <alignment horizontal="left" vertical="top" wrapText="1"/>
    </xf>
    <xf numFmtId="0" fontId="2" fillId="34" borderId="33" xfId="0" applyFont="1" applyFill="1" applyBorder="1" applyAlignment="1">
      <alignment horizontal="left" vertical="top" wrapText="1"/>
    </xf>
    <xf numFmtId="0" fontId="2" fillId="34" borderId="3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34" xfId="0" applyFont="1" applyFill="1" applyBorder="1" applyAlignment="1">
      <alignment horizontal="left" vertical="top" wrapText="1"/>
    </xf>
    <xf numFmtId="49" fontId="2" fillId="34" borderId="35" xfId="0" applyNumberFormat="1" applyFont="1" applyFill="1" applyBorder="1" applyAlignment="1">
      <alignment horizontal="left" vertical="top"/>
    </xf>
    <xf numFmtId="0" fontId="0" fillId="34" borderId="36" xfId="0" applyFill="1" applyBorder="1" applyAlignment="1">
      <alignment horizontal="left" vertical="top"/>
    </xf>
    <xf numFmtId="0" fontId="0" fillId="34" borderId="37" xfId="0" applyFill="1" applyBorder="1" applyAlignment="1">
      <alignment horizontal="left" vertical="top"/>
    </xf>
    <xf numFmtId="0" fontId="2" fillId="32" borderId="15" xfId="0" applyFont="1" applyFill="1" applyBorder="1" applyAlignment="1">
      <alignment horizontal="left" vertical="top" wrapText="1"/>
    </xf>
    <xf numFmtId="0" fontId="2" fillId="32" borderId="32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49" fontId="2" fillId="0" borderId="39" xfId="0" applyNumberFormat="1" applyFont="1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34" borderId="17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17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2" fillId="34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44" xfId="0" applyNumberFormat="1" applyFont="1" applyFill="1" applyBorder="1" applyAlignment="1">
      <alignment horizontal="center" vertical="top"/>
    </xf>
    <xf numFmtId="49" fontId="1" fillId="33" borderId="45" xfId="0" applyNumberFormat="1" applyFont="1" applyFill="1" applyBorder="1" applyAlignment="1">
      <alignment horizontal="center" vertical="top"/>
    </xf>
    <xf numFmtId="49" fontId="1" fillId="33" borderId="46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wrapText="1"/>
    </xf>
    <xf numFmtId="14" fontId="1" fillId="33" borderId="10" xfId="0" applyNumberFormat="1" applyFont="1" applyFill="1" applyBorder="1" applyAlignment="1">
      <alignment horizontal="center" wrapText="1"/>
    </xf>
    <xf numFmtId="0" fontId="1" fillId="33" borderId="47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33" borderId="16" xfId="0" applyNumberFormat="1" applyFont="1" applyFill="1" applyBorder="1" applyAlignment="1">
      <alignment horizontal="center" wrapText="1"/>
    </xf>
    <xf numFmtId="0" fontId="1" fillId="33" borderId="21" xfId="0" applyNumberFormat="1" applyFont="1" applyFill="1" applyBorder="1" applyAlignment="1">
      <alignment horizontal="center" wrapText="1"/>
    </xf>
    <xf numFmtId="0" fontId="1" fillId="33" borderId="2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4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1" fillId="33" borderId="31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49" fontId="1" fillId="33" borderId="39" xfId="0" applyNumberFormat="1" applyFont="1" applyFill="1" applyBorder="1" applyAlignment="1">
      <alignment horizontal="center" vertical="top"/>
    </xf>
    <xf numFmtId="49" fontId="1" fillId="33" borderId="47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3" fillId="0" borderId="0" xfId="53" applyBorder="1" applyAlignment="1">
      <alignment vertical="top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/>
    </xf>
    <xf numFmtId="0" fontId="18" fillId="35" borderId="28" xfId="0" applyFont="1" applyFill="1" applyBorder="1" applyAlignment="1">
      <alignment horizontal="center"/>
    </xf>
    <xf numFmtId="49" fontId="18" fillId="35" borderId="28" xfId="0" applyNumberFormat="1" applyFont="1" applyFill="1" applyBorder="1" applyAlignment="1">
      <alignment vertical="center" wrapText="1"/>
    </xf>
    <xf numFmtId="177" fontId="18" fillId="35" borderId="28" xfId="0" applyNumberFormat="1" applyFont="1" applyFill="1" applyBorder="1" applyAlignment="1">
      <alignment/>
    </xf>
    <xf numFmtId="49" fontId="10" fillId="35" borderId="28" xfId="0" applyNumberFormat="1" applyFont="1" applyFill="1" applyBorder="1" applyAlignment="1">
      <alignment horizontal="center"/>
    </xf>
    <xf numFmtId="49" fontId="10" fillId="35" borderId="28" xfId="0" applyNumberFormat="1" applyFont="1" applyFill="1" applyBorder="1" applyAlignment="1">
      <alignment/>
    </xf>
    <xf numFmtId="49" fontId="10" fillId="35" borderId="29" xfId="0" applyNumberFormat="1" applyFont="1" applyFill="1" applyBorder="1" applyAlignment="1">
      <alignment/>
    </xf>
    <xf numFmtId="49" fontId="15" fillId="35" borderId="41" xfId="0" applyNumberFormat="1" applyFont="1" applyFill="1" applyBorder="1" applyAlignment="1">
      <alignment horizontal="left" vertical="top" wrapText="1"/>
    </xf>
    <xf numFmtId="49" fontId="15" fillId="35" borderId="42" xfId="0" applyNumberFormat="1" applyFont="1" applyFill="1" applyBorder="1" applyAlignment="1">
      <alignment horizontal="left" vertical="top" wrapText="1"/>
    </xf>
    <xf numFmtId="49" fontId="10" fillId="35" borderId="42" xfId="0" applyNumberFormat="1" applyFont="1" applyFill="1" applyBorder="1" applyAlignment="1">
      <alignment horizontal="center" wrapText="1"/>
    </xf>
    <xf numFmtId="0" fontId="10" fillId="35" borderId="42" xfId="0" applyFont="1" applyFill="1" applyBorder="1" applyAlignment="1">
      <alignment horizontal="center" vertical="top" wrapText="1"/>
    </xf>
    <xf numFmtId="49" fontId="10" fillId="35" borderId="42" xfId="0" applyNumberFormat="1" applyFont="1" applyFill="1" applyBorder="1" applyAlignment="1">
      <alignment horizontal="center"/>
    </xf>
    <xf numFmtId="49" fontId="10" fillId="35" borderId="43" xfId="0" applyNumberFormat="1" applyFont="1" applyFill="1" applyBorder="1" applyAlignment="1">
      <alignment horizontal="center"/>
    </xf>
    <xf numFmtId="49" fontId="15" fillId="35" borderId="26" xfId="0" applyNumberFormat="1" applyFont="1" applyFill="1" applyBorder="1" applyAlignment="1">
      <alignment horizontal="left" vertical="top" wrapText="1"/>
    </xf>
    <xf numFmtId="49" fontId="15" fillId="35" borderId="15" xfId="0" applyNumberFormat="1" applyFont="1" applyFill="1" applyBorder="1" applyAlignment="1">
      <alignment horizontal="left" vertical="top" wrapText="1"/>
    </xf>
    <xf numFmtId="177" fontId="10" fillId="35" borderId="15" xfId="0" applyNumberFormat="1" applyFont="1" applyFill="1" applyBorder="1" applyAlignment="1">
      <alignment horizontal="right" wrapText="1"/>
    </xf>
    <xf numFmtId="49" fontId="10" fillId="35" borderId="15" xfId="0" applyNumberFormat="1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vertical="top" wrapText="1"/>
    </xf>
    <xf numFmtId="49" fontId="10" fillId="35" borderId="15" xfId="0" applyNumberFormat="1" applyFont="1" applyFill="1" applyBorder="1" applyAlignment="1">
      <alignment horizontal="center"/>
    </xf>
    <xf numFmtId="49" fontId="10" fillId="35" borderId="11" xfId="0" applyNumberFormat="1" applyFont="1" applyFill="1" applyBorder="1" applyAlignment="1">
      <alignment horizontal="center"/>
    </xf>
    <xf numFmtId="49" fontId="10" fillId="35" borderId="26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left" vertical="top" wrapText="1"/>
    </xf>
    <xf numFmtId="177" fontId="18" fillId="35" borderId="15" xfId="0" applyNumberFormat="1" applyFont="1" applyFill="1" applyBorder="1" applyAlignment="1">
      <alignment horizontal="right" wrapText="1"/>
    </xf>
    <xf numFmtId="49" fontId="10" fillId="35" borderId="15" xfId="0" applyNumberFormat="1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left" vertical="top" wrapText="1"/>
    </xf>
    <xf numFmtId="49" fontId="10" fillId="35" borderId="48" xfId="0" applyNumberFormat="1" applyFont="1" applyFill="1" applyBorder="1" applyAlignment="1">
      <alignment horizontal="left" vertical="top" wrapText="1"/>
    </xf>
    <xf numFmtId="49" fontId="10" fillId="35" borderId="15" xfId="0" applyNumberFormat="1" applyFont="1" applyFill="1" applyBorder="1" applyAlignment="1">
      <alignment horizontal="center" vertical="top"/>
    </xf>
    <xf numFmtId="49" fontId="10" fillId="35" borderId="15" xfId="0" applyNumberFormat="1" applyFont="1" applyFill="1" applyBorder="1" applyAlignment="1">
      <alignment horizontal="center"/>
    </xf>
    <xf numFmtId="49" fontId="10" fillId="35" borderId="11" xfId="0" applyNumberFormat="1" applyFont="1" applyFill="1" applyBorder="1" applyAlignment="1">
      <alignment horizontal="center"/>
    </xf>
    <xf numFmtId="49" fontId="10" fillId="35" borderId="49" xfId="0" applyNumberFormat="1" applyFont="1" applyFill="1" applyBorder="1" applyAlignment="1">
      <alignment horizontal="left" vertical="top" wrapText="1"/>
    </xf>
    <xf numFmtId="49" fontId="10" fillId="35" borderId="50" xfId="0" applyNumberFormat="1" applyFont="1" applyFill="1" applyBorder="1" applyAlignment="1">
      <alignment horizontal="left" vertical="top" wrapText="1"/>
    </xf>
    <xf numFmtId="177" fontId="18" fillId="35" borderId="50" xfId="0" applyNumberFormat="1" applyFont="1" applyFill="1" applyBorder="1" applyAlignment="1">
      <alignment/>
    </xf>
    <xf numFmtId="49" fontId="15" fillId="35" borderId="44" xfId="0" applyNumberFormat="1" applyFont="1" applyFill="1" applyBorder="1" applyAlignment="1">
      <alignment horizontal="left" vertical="top" wrapText="1"/>
    </xf>
    <xf numFmtId="49" fontId="15" fillId="35" borderId="51" xfId="0" applyNumberFormat="1" applyFont="1" applyFill="1" applyBorder="1" applyAlignment="1">
      <alignment horizontal="left" vertical="top" wrapText="1"/>
    </xf>
    <xf numFmtId="177" fontId="10" fillId="35" borderId="42" xfId="0" applyNumberFormat="1" applyFont="1" applyFill="1" applyBorder="1" applyAlignment="1">
      <alignment horizontal="right" wrapText="1"/>
    </xf>
    <xf numFmtId="49" fontId="10" fillId="35" borderId="52" xfId="0" applyNumberFormat="1" applyFont="1" applyFill="1" applyBorder="1" applyAlignment="1">
      <alignment horizontal="center" wrapText="1"/>
    </xf>
    <xf numFmtId="0" fontId="10" fillId="35" borderId="52" xfId="0" applyFont="1" applyFill="1" applyBorder="1" applyAlignment="1">
      <alignment horizontal="center" vertical="top" wrapText="1"/>
    </xf>
    <xf numFmtId="49" fontId="10" fillId="35" borderId="52" xfId="0" applyNumberFormat="1" applyFont="1" applyFill="1" applyBorder="1" applyAlignment="1">
      <alignment horizontal="center"/>
    </xf>
    <xf numFmtId="49" fontId="10" fillId="35" borderId="53" xfId="0" applyNumberFormat="1" applyFont="1" applyFill="1" applyBorder="1" applyAlignment="1">
      <alignment horizontal="center"/>
    </xf>
    <xf numFmtId="49" fontId="15" fillId="35" borderId="45" xfId="0" applyNumberFormat="1" applyFont="1" applyFill="1" applyBorder="1" applyAlignment="1">
      <alignment horizontal="left" vertical="top" wrapText="1"/>
    </xf>
    <xf numFmtId="49" fontId="15" fillId="35" borderId="54" xfId="0" applyNumberFormat="1" applyFont="1" applyFill="1" applyBorder="1" applyAlignment="1">
      <alignment horizontal="left" vertical="top" wrapText="1"/>
    </xf>
    <xf numFmtId="49" fontId="10" fillId="35" borderId="49" xfId="0" applyNumberFormat="1" applyFont="1" applyFill="1" applyBorder="1" applyAlignment="1">
      <alignment horizontal="center" wrapText="1"/>
    </xf>
    <xf numFmtId="0" fontId="10" fillId="35" borderId="49" xfId="0" applyFont="1" applyFill="1" applyBorder="1" applyAlignment="1">
      <alignment horizontal="center" vertical="top" wrapText="1"/>
    </xf>
    <xf numFmtId="49" fontId="10" fillId="35" borderId="49" xfId="0" applyNumberFormat="1" applyFont="1" applyFill="1" applyBorder="1" applyAlignment="1">
      <alignment horizontal="center"/>
    </xf>
    <xf numFmtId="49" fontId="10" fillId="35" borderId="55" xfId="0" applyNumberFormat="1" applyFont="1" applyFill="1" applyBorder="1" applyAlignment="1">
      <alignment horizontal="center"/>
    </xf>
    <xf numFmtId="49" fontId="10" fillId="35" borderId="23" xfId="0" applyNumberFormat="1" applyFont="1" applyFill="1" applyBorder="1" applyAlignment="1">
      <alignment horizontal="center" wrapText="1"/>
    </xf>
    <xf numFmtId="0" fontId="10" fillId="35" borderId="23" xfId="0" applyFont="1" applyFill="1" applyBorder="1" applyAlignment="1">
      <alignment horizontal="center" vertical="top" wrapText="1"/>
    </xf>
    <xf numFmtId="49" fontId="10" fillId="35" borderId="23" xfId="0" applyNumberFormat="1" applyFont="1" applyFill="1" applyBorder="1" applyAlignment="1">
      <alignment horizontal="center"/>
    </xf>
    <xf numFmtId="49" fontId="10" fillId="35" borderId="24" xfId="0" applyNumberFormat="1" applyFont="1" applyFill="1" applyBorder="1" applyAlignment="1">
      <alignment horizontal="center"/>
    </xf>
    <xf numFmtId="49" fontId="10" fillId="35" borderId="56" xfId="0" applyNumberFormat="1" applyFont="1" applyFill="1" applyBorder="1" applyAlignment="1">
      <alignment horizontal="center" vertical="center" wrapText="1"/>
    </xf>
    <xf numFmtId="0" fontId="10" fillId="35" borderId="48" xfId="0" applyFont="1" applyFill="1" applyBorder="1" applyAlignment="1">
      <alignment horizontal="left" vertical="center" wrapText="1"/>
    </xf>
    <xf numFmtId="49" fontId="10" fillId="35" borderId="49" xfId="0" applyNumberFormat="1" applyFont="1" applyFill="1" applyBorder="1" applyAlignment="1">
      <alignment horizontal="center" wrapText="1"/>
    </xf>
    <xf numFmtId="180" fontId="10" fillId="35" borderId="48" xfId="0" applyNumberFormat="1" applyFont="1" applyFill="1" applyBorder="1" applyAlignment="1">
      <alignment horizontal="left" vertical="top" wrapText="1"/>
    </xf>
    <xf numFmtId="49" fontId="10" fillId="35" borderId="48" xfId="0" applyNumberFormat="1" applyFont="1" applyFill="1" applyBorder="1" applyAlignment="1">
      <alignment horizontal="center" vertical="top"/>
    </xf>
    <xf numFmtId="49" fontId="10" fillId="35" borderId="49" xfId="0" applyNumberFormat="1" applyFont="1" applyFill="1" applyBorder="1" applyAlignment="1">
      <alignment horizontal="center"/>
    </xf>
    <xf numFmtId="49" fontId="10" fillId="35" borderId="55" xfId="0" applyNumberFormat="1" applyFont="1" applyFill="1" applyBorder="1" applyAlignment="1">
      <alignment horizontal="center"/>
    </xf>
    <xf numFmtId="0" fontId="0" fillId="35" borderId="49" xfId="0" applyFill="1" applyBorder="1" applyAlignment="1">
      <alignment horizontal="left" vertical="top" wrapText="1"/>
    </xf>
    <xf numFmtId="49" fontId="10" fillId="35" borderId="49" xfId="0" applyNumberFormat="1" applyFont="1" applyFill="1" applyBorder="1" applyAlignment="1">
      <alignment horizontal="center" vertical="top"/>
    </xf>
    <xf numFmtId="0" fontId="0" fillId="35" borderId="23" xfId="0" applyFill="1" applyBorder="1" applyAlignment="1">
      <alignment horizontal="left" vertical="top" wrapText="1"/>
    </xf>
    <xf numFmtId="49" fontId="10" fillId="35" borderId="50" xfId="0" applyNumberFormat="1" applyFont="1" applyFill="1" applyBorder="1" applyAlignment="1">
      <alignment horizontal="center" vertical="top"/>
    </xf>
    <xf numFmtId="177" fontId="10" fillId="35" borderId="48" xfId="0" applyNumberFormat="1" applyFont="1" applyFill="1" applyBorder="1" applyAlignment="1">
      <alignment horizontal="right" wrapText="1"/>
    </xf>
    <xf numFmtId="0" fontId="10" fillId="35" borderId="48" xfId="0" applyFont="1" applyFill="1" applyBorder="1" applyAlignment="1">
      <alignment horizontal="left" vertical="top" wrapText="1"/>
    </xf>
    <xf numFmtId="0" fontId="18" fillId="35" borderId="50" xfId="0" applyFont="1" applyFill="1" applyBorder="1" applyAlignment="1">
      <alignment horizontal="center"/>
    </xf>
    <xf numFmtId="49" fontId="18" fillId="35" borderId="50" xfId="0" applyNumberFormat="1" applyFont="1" applyFill="1" applyBorder="1" applyAlignment="1">
      <alignment vertical="center" wrapText="1"/>
    </xf>
    <xf numFmtId="177" fontId="10" fillId="35" borderId="50" xfId="0" applyNumberFormat="1" applyFont="1" applyFill="1" applyBorder="1" applyAlignment="1">
      <alignment/>
    </xf>
    <xf numFmtId="49" fontId="10" fillId="35" borderId="50" xfId="0" applyNumberFormat="1" applyFont="1" applyFill="1" applyBorder="1" applyAlignment="1">
      <alignment horizontal="center"/>
    </xf>
    <xf numFmtId="49" fontId="10" fillId="35" borderId="50" xfId="0" applyNumberFormat="1" applyFont="1" applyFill="1" applyBorder="1" applyAlignment="1">
      <alignment/>
    </xf>
    <xf numFmtId="177" fontId="18" fillId="35" borderId="42" xfId="0" applyNumberFormat="1" applyFont="1" applyFill="1" applyBorder="1" applyAlignment="1">
      <alignment horizontal="right" wrapText="1"/>
    </xf>
    <xf numFmtId="180" fontId="10" fillId="35" borderId="49" xfId="0" applyNumberFormat="1" applyFont="1" applyFill="1" applyBorder="1" applyAlignment="1">
      <alignment horizontal="left" vertical="top" wrapText="1"/>
    </xf>
    <xf numFmtId="180" fontId="10" fillId="35" borderId="23" xfId="0" applyNumberFormat="1" applyFont="1" applyFill="1" applyBorder="1" applyAlignment="1">
      <alignment horizontal="left" vertical="top" wrapText="1"/>
    </xf>
    <xf numFmtId="49" fontId="10" fillId="35" borderId="23" xfId="0" applyNumberFormat="1" applyFont="1" applyFill="1" applyBorder="1" applyAlignment="1">
      <alignment horizontal="left" vertical="top" wrapText="1"/>
    </xf>
    <xf numFmtId="49" fontId="18" fillId="35" borderId="26" xfId="0" applyNumberFormat="1" applyFont="1" applyFill="1" applyBorder="1" applyAlignment="1">
      <alignment horizontal="left" vertical="top" wrapText="1"/>
    </xf>
    <xf numFmtId="49" fontId="18" fillId="35" borderId="15" xfId="0" applyNumberFormat="1" applyFont="1" applyFill="1" applyBorder="1" applyAlignment="1">
      <alignment horizontal="left" vertical="top" wrapText="1"/>
    </xf>
    <xf numFmtId="49" fontId="18" fillId="35" borderId="15" xfId="0" applyNumberFormat="1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center" vertical="top" wrapText="1"/>
    </xf>
    <xf numFmtId="49" fontId="18" fillId="35" borderId="42" xfId="0" applyNumberFormat="1" applyFont="1" applyFill="1" applyBorder="1" applyAlignment="1">
      <alignment horizontal="center" vertical="top"/>
    </xf>
    <xf numFmtId="0" fontId="18" fillId="35" borderId="42" xfId="0" applyNumberFormat="1" applyFont="1" applyFill="1" applyBorder="1" applyAlignment="1">
      <alignment horizontal="center" vertical="top"/>
    </xf>
    <xf numFmtId="0" fontId="18" fillId="35" borderId="43" xfId="0" applyNumberFormat="1" applyFont="1" applyFill="1" applyBorder="1" applyAlignment="1">
      <alignment horizontal="center" vertical="top"/>
    </xf>
    <xf numFmtId="49" fontId="18" fillId="35" borderId="15" xfId="0" applyNumberFormat="1" applyFont="1" applyFill="1" applyBorder="1" applyAlignment="1">
      <alignment horizontal="center" vertical="top"/>
    </xf>
    <xf numFmtId="0" fontId="18" fillId="35" borderId="15" xfId="0" applyNumberFormat="1" applyFont="1" applyFill="1" applyBorder="1" applyAlignment="1">
      <alignment horizontal="center" vertical="top"/>
    </xf>
    <xf numFmtId="0" fontId="18" fillId="35" borderId="11" xfId="0" applyNumberFormat="1" applyFont="1" applyFill="1" applyBorder="1" applyAlignment="1">
      <alignment horizontal="center" vertical="top"/>
    </xf>
    <xf numFmtId="49" fontId="10" fillId="35" borderId="15" xfId="0" applyNumberFormat="1" applyFont="1" applyFill="1" applyBorder="1" applyAlignment="1">
      <alignment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49" fontId="18" fillId="35" borderId="13" xfId="0" applyNumberFormat="1" applyFont="1" applyFill="1" applyBorder="1" applyAlignment="1">
      <alignment horizontal="left" vertical="top" wrapText="1"/>
    </xf>
    <xf numFmtId="49" fontId="18" fillId="35" borderId="13" xfId="0" applyNumberFormat="1" applyFont="1" applyFill="1" applyBorder="1" applyAlignment="1">
      <alignment horizontal="left" vertical="top" wrapText="1"/>
    </xf>
    <xf numFmtId="49" fontId="10" fillId="35" borderId="13" xfId="0" applyNumberFormat="1" applyFont="1" applyFill="1" applyBorder="1" applyAlignment="1">
      <alignment vertical="top" wrapText="1"/>
    </xf>
    <xf numFmtId="0" fontId="18" fillId="35" borderId="13" xfId="0" applyFont="1" applyFill="1" applyBorder="1" applyAlignment="1">
      <alignment horizontal="center" vertical="top" wrapText="1"/>
    </xf>
    <xf numFmtId="49" fontId="18" fillId="35" borderId="13" xfId="0" applyNumberFormat="1" applyFont="1" applyFill="1" applyBorder="1" applyAlignment="1">
      <alignment horizontal="center" vertical="top"/>
    </xf>
    <xf numFmtId="0" fontId="18" fillId="35" borderId="13" xfId="0" applyNumberFormat="1" applyFont="1" applyFill="1" applyBorder="1" applyAlignment="1">
      <alignment horizontal="center" vertical="top"/>
    </xf>
    <xf numFmtId="0" fontId="18" fillId="35" borderId="14" xfId="0" applyNumberFormat="1" applyFont="1" applyFill="1" applyBorder="1" applyAlignment="1">
      <alignment horizontal="center" vertical="top"/>
    </xf>
    <xf numFmtId="0" fontId="1" fillId="35" borderId="0" xfId="0" applyFont="1" applyFill="1" applyAlignment="1">
      <alignment/>
    </xf>
    <xf numFmtId="177" fontId="18" fillId="35" borderId="23" xfId="0" applyNumberFormat="1" applyFont="1" applyFill="1" applyBorder="1" applyAlignment="1">
      <alignment horizontal="right" wrapText="1"/>
    </xf>
    <xf numFmtId="0" fontId="13" fillId="35" borderId="0" xfId="0" applyFont="1" applyFill="1" applyAlignment="1">
      <alignment horizontal="left"/>
    </xf>
    <xf numFmtId="0" fontId="12" fillId="35" borderId="0" xfId="0" applyFont="1" applyFill="1" applyAlignment="1">
      <alignment horizontal="left" vertical="top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left" vertical="top"/>
    </xf>
    <xf numFmtId="0" fontId="3" fillId="35" borderId="16" xfId="0" applyFont="1" applyFill="1" applyBorder="1" applyAlignment="1">
      <alignment vertical="top" wrapText="1"/>
    </xf>
    <xf numFmtId="0" fontId="3" fillId="35" borderId="20" xfId="0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horizontal="center" vertical="center"/>
    </xf>
    <xf numFmtId="177" fontId="3" fillId="35" borderId="10" xfId="0" applyNumberFormat="1" applyFont="1" applyFill="1" applyBorder="1" applyAlignment="1">
      <alignment horizontal="left" vertical="top"/>
    </xf>
    <xf numFmtId="0" fontId="3" fillId="35" borderId="21" xfId="0" applyFont="1" applyFill="1" applyBorder="1" applyAlignment="1">
      <alignment vertical="top" wrapText="1"/>
    </xf>
    <xf numFmtId="0" fontId="0" fillId="35" borderId="21" xfId="0" applyFont="1" applyFill="1" applyBorder="1" applyAlignment="1">
      <alignment vertical="top" wrapText="1"/>
    </xf>
    <xf numFmtId="16" fontId="3" fillId="35" borderId="39" xfId="0" applyNumberFormat="1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vertical="top" wrapText="1"/>
    </xf>
    <xf numFmtId="16" fontId="3" fillId="35" borderId="47" xfId="0" applyNumberFormat="1" applyFont="1" applyFill="1" applyBorder="1" applyAlignment="1">
      <alignment horizontal="center" vertical="top" wrapText="1"/>
    </xf>
    <xf numFmtId="0" fontId="0" fillId="35" borderId="15" xfId="0" applyFill="1" applyBorder="1" applyAlignment="1">
      <alignment vertical="top" wrapText="1"/>
    </xf>
    <xf numFmtId="0" fontId="3" fillId="35" borderId="39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left" vertical="top" wrapText="1"/>
    </xf>
    <xf numFmtId="0" fontId="3" fillId="35" borderId="47" xfId="0" applyFont="1" applyFill="1" applyBorder="1" applyAlignment="1">
      <alignment horizontal="center" vertical="top" wrapText="1"/>
    </xf>
    <xf numFmtId="0" fontId="21" fillId="35" borderId="15" xfId="0" applyFont="1" applyFill="1" applyBorder="1" applyAlignment="1">
      <alignment horizontal="left" vertical="top" wrapText="1"/>
    </xf>
    <xf numFmtId="0" fontId="3" fillId="35" borderId="31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left" vertical="top" wrapText="1"/>
    </xf>
    <xf numFmtId="177" fontId="3" fillId="35" borderId="10" xfId="0" applyNumberFormat="1" applyFont="1" applyFill="1" applyBorder="1" applyAlignment="1">
      <alignment horizontal="left"/>
    </xf>
    <xf numFmtId="0" fontId="3" fillId="35" borderId="21" xfId="0" applyFont="1" applyFill="1" applyBorder="1" applyAlignment="1">
      <alignment horizontal="center" vertical="top" wrapText="1"/>
    </xf>
    <xf numFmtId="0" fontId="3" fillId="35" borderId="33" xfId="0" applyFont="1" applyFill="1" applyBorder="1" applyAlignment="1">
      <alignment vertical="top" wrapText="1"/>
    </xf>
    <xf numFmtId="49" fontId="3" fillId="35" borderId="16" xfId="0" applyNumberFormat="1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vertical="top" wrapText="1"/>
    </xf>
    <xf numFmtId="49" fontId="3" fillId="35" borderId="21" xfId="0" applyNumberFormat="1" applyFont="1" applyFill="1" applyBorder="1" applyAlignment="1">
      <alignment horizontal="center" vertical="top" wrapText="1"/>
    </xf>
    <xf numFmtId="49" fontId="3" fillId="35" borderId="25" xfId="0" applyNumberFormat="1" applyFont="1" applyFill="1" applyBorder="1" applyAlignment="1">
      <alignment horizontal="center" vertical="top" wrapText="1"/>
    </xf>
    <xf numFmtId="0" fontId="3" fillId="35" borderId="25" xfId="0" applyFont="1" applyFill="1" applyBorder="1" applyAlignment="1">
      <alignment horizontal="left" vertical="top" wrapText="1"/>
    </xf>
    <xf numFmtId="0" fontId="0" fillId="35" borderId="21" xfId="0" applyFill="1" applyBorder="1" applyAlignment="1">
      <alignment horizontal="center" vertical="top" wrapText="1"/>
    </xf>
    <xf numFmtId="0" fontId="0" fillId="35" borderId="21" xfId="0" applyFill="1" applyBorder="1" applyAlignment="1">
      <alignment horizontal="left" vertical="top" wrapText="1"/>
    </xf>
    <xf numFmtId="0" fontId="0" fillId="35" borderId="25" xfId="0" applyFill="1" applyBorder="1" applyAlignment="1">
      <alignment horizontal="center" vertical="top" wrapText="1"/>
    </xf>
    <xf numFmtId="0" fontId="0" fillId="35" borderId="25" xfId="0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49" fontId="3" fillId="35" borderId="33" xfId="0" applyNumberFormat="1" applyFont="1" applyFill="1" applyBorder="1" applyAlignment="1">
      <alignment horizontal="center" vertical="top" wrapText="1"/>
    </xf>
    <xf numFmtId="0" fontId="3" fillId="35" borderId="34" xfId="0" applyFont="1" applyFill="1" applyBorder="1" applyAlignment="1">
      <alignment vertical="top" wrapText="1"/>
    </xf>
    <xf numFmtId="49" fontId="3" fillId="35" borderId="57" xfId="0" applyNumberFormat="1" applyFont="1" applyFill="1" applyBorder="1" applyAlignment="1">
      <alignment horizontal="center" vertical="top" wrapText="1"/>
    </xf>
    <xf numFmtId="49" fontId="3" fillId="35" borderId="33" xfId="0" applyNumberFormat="1" applyFont="1" applyFill="1" applyBorder="1" applyAlignment="1">
      <alignment horizontal="center" vertical="top"/>
    </xf>
    <xf numFmtId="49" fontId="0" fillId="35" borderId="57" xfId="0" applyNumberFormat="1" applyFill="1" applyBorder="1" applyAlignment="1">
      <alignment horizontal="center" vertical="top"/>
    </xf>
    <xf numFmtId="0" fontId="21" fillId="35" borderId="10" xfId="0" applyFont="1" applyFill="1" applyBorder="1" applyAlignment="1">
      <alignment vertical="top" wrapText="1"/>
    </xf>
    <xf numFmtId="177" fontId="3" fillId="35" borderId="10" xfId="0" applyNumberFormat="1" applyFont="1" applyFill="1" applyBorder="1" applyAlignment="1">
      <alignment horizontal="left" wrapText="1"/>
    </xf>
    <xf numFmtId="177" fontId="3" fillId="35" borderId="23" xfId="0" applyNumberFormat="1" applyFont="1" applyFill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3">
      <selection activeCell="D18" sqref="D18"/>
    </sheetView>
  </sheetViews>
  <sheetFormatPr defaultColWidth="9.00390625" defaultRowHeight="12.75"/>
  <cols>
    <col min="2" max="2" width="36.25390625" style="0" customWidth="1"/>
  </cols>
  <sheetData>
    <row r="1" spans="1:10" ht="15.75">
      <c r="A1" s="100"/>
      <c r="B1" s="100"/>
      <c r="C1" s="100"/>
      <c r="D1" s="100"/>
      <c r="E1" s="100"/>
      <c r="F1" s="100"/>
      <c r="G1" s="100"/>
      <c r="H1" s="10"/>
      <c r="I1" s="10"/>
      <c r="J1" s="10" t="s">
        <v>3</v>
      </c>
    </row>
    <row r="2" spans="1:10" ht="15.75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.75">
      <c r="A3" s="154" t="s">
        <v>4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5.75">
      <c r="A4" s="155" t="s">
        <v>134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156" t="s">
        <v>5</v>
      </c>
      <c r="B6" s="158" t="s">
        <v>6</v>
      </c>
      <c r="C6" s="158" t="s">
        <v>35</v>
      </c>
      <c r="D6" s="160" t="s">
        <v>1</v>
      </c>
      <c r="E6" s="160"/>
      <c r="F6" s="160"/>
      <c r="G6" s="160"/>
      <c r="H6" s="160"/>
      <c r="I6" s="160"/>
      <c r="J6" s="161"/>
    </row>
    <row r="7" spans="1:10" ht="47.25">
      <c r="A7" s="157"/>
      <c r="B7" s="159"/>
      <c r="C7" s="159"/>
      <c r="D7" s="15" t="s">
        <v>7</v>
      </c>
      <c r="E7" s="15">
        <v>2016</v>
      </c>
      <c r="F7" s="15">
        <v>2017</v>
      </c>
      <c r="G7" s="15">
        <v>2018</v>
      </c>
      <c r="H7" s="15"/>
      <c r="I7" s="41"/>
      <c r="J7" s="11"/>
    </row>
    <row r="8" spans="1:10" ht="15.75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4">
        <v>10</v>
      </c>
    </row>
    <row r="9" spans="1:10" ht="1.5" customHeight="1">
      <c r="A9" s="133"/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39.75" customHeight="1">
      <c r="A10" s="135" t="s">
        <v>199</v>
      </c>
      <c r="B10" s="136"/>
      <c r="C10" s="136"/>
      <c r="D10" s="136"/>
      <c r="E10" s="136"/>
      <c r="F10" s="136"/>
      <c r="G10" s="136"/>
      <c r="H10" s="136"/>
      <c r="I10" s="136"/>
      <c r="J10" s="137"/>
    </row>
    <row r="11" spans="1:10" ht="15.75">
      <c r="A11" s="138" t="s">
        <v>200</v>
      </c>
      <c r="B11" s="139"/>
      <c r="C11" s="140"/>
      <c r="D11" s="140"/>
      <c r="E11" s="140"/>
      <c r="F11" s="140"/>
      <c r="G11" s="140"/>
      <c r="H11" s="140"/>
      <c r="I11" s="140"/>
      <c r="J11" s="141"/>
    </row>
    <row r="12" spans="1:10" ht="41.25" customHeight="1">
      <c r="A12" s="151" t="s">
        <v>36</v>
      </c>
      <c r="B12" s="149" t="s">
        <v>204</v>
      </c>
      <c r="C12" s="102" t="s">
        <v>164</v>
      </c>
      <c r="D12" s="103">
        <v>33</v>
      </c>
      <c r="E12" s="103">
        <v>33</v>
      </c>
      <c r="F12" s="103">
        <v>33</v>
      </c>
      <c r="G12" s="103">
        <v>33</v>
      </c>
      <c r="H12" s="103"/>
      <c r="I12" s="103"/>
      <c r="J12" s="103"/>
    </row>
    <row r="13" spans="1:10" ht="61.5" customHeight="1">
      <c r="A13" s="152"/>
      <c r="B13" s="150"/>
      <c r="C13" s="102" t="s">
        <v>205</v>
      </c>
      <c r="D13" s="103">
        <v>1</v>
      </c>
      <c r="E13" s="103">
        <v>1</v>
      </c>
      <c r="F13" s="103"/>
      <c r="G13" s="103"/>
      <c r="H13" s="103"/>
      <c r="I13" s="103"/>
      <c r="J13" s="103"/>
    </row>
    <row r="14" spans="1:10" ht="15.75">
      <c r="A14" s="145" t="s">
        <v>201</v>
      </c>
      <c r="B14" s="146"/>
      <c r="C14" s="146"/>
      <c r="D14" s="146"/>
      <c r="E14" s="146"/>
      <c r="F14" s="146"/>
      <c r="G14" s="146"/>
      <c r="H14" s="146"/>
      <c r="I14" s="146"/>
      <c r="J14" s="147"/>
    </row>
    <row r="15" spans="1:10" ht="36" customHeight="1">
      <c r="A15" s="153" t="s">
        <v>156</v>
      </c>
      <c r="B15" s="148" t="s">
        <v>198</v>
      </c>
      <c r="C15" s="102" t="s">
        <v>164</v>
      </c>
      <c r="D15" s="103">
        <v>34</v>
      </c>
      <c r="E15" s="103">
        <v>33</v>
      </c>
      <c r="F15" s="103"/>
      <c r="G15" s="103"/>
      <c r="H15" s="103"/>
      <c r="I15" s="103"/>
      <c r="J15" s="103"/>
    </row>
    <row r="16" spans="1:10" ht="43.5" customHeight="1">
      <c r="A16" s="153"/>
      <c r="B16" s="148"/>
      <c r="C16" s="102" t="s">
        <v>165</v>
      </c>
      <c r="D16" s="103">
        <v>1</v>
      </c>
      <c r="E16" s="103">
        <v>1</v>
      </c>
      <c r="F16" s="103"/>
      <c r="G16" s="103"/>
      <c r="H16" s="103"/>
      <c r="I16" s="103"/>
      <c r="J16" s="103"/>
    </row>
    <row r="17" spans="1:10" ht="31.5" customHeight="1">
      <c r="A17" s="142" t="s">
        <v>202</v>
      </c>
      <c r="B17" s="143"/>
      <c r="C17" s="143"/>
      <c r="D17" s="143"/>
      <c r="E17" s="143"/>
      <c r="F17" s="143"/>
      <c r="G17" s="143"/>
      <c r="H17" s="143"/>
      <c r="I17" s="143"/>
      <c r="J17" s="144"/>
    </row>
    <row r="18" spans="1:10" ht="112.5" customHeight="1">
      <c r="A18" s="46" t="s">
        <v>166</v>
      </c>
      <c r="B18" s="101" t="s">
        <v>203</v>
      </c>
      <c r="C18" s="48" t="s">
        <v>164</v>
      </c>
      <c r="D18" s="49">
        <v>33</v>
      </c>
      <c r="E18" s="49">
        <v>33</v>
      </c>
      <c r="F18" s="49">
        <v>33</v>
      </c>
      <c r="G18" s="49">
        <v>33</v>
      </c>
      <c r="H18" s="49"/>
      <c r="I18" s="49"/>
      <c r="J18" s="50"/>
    </row>
  </sheetData>
  <sheetProtection/>
  <mergeCells count="15">
    <mergeCell ref="A3:J3"/>
    <mergeCell ref="A4:J4"/>
    <mergeCell ref="A6:A7"/>
    <mergeCell ref="B6:B7"/>
    <mergeCell ref="C6:C7"/>
    <mergeCell ref="D6:J6"/>
    <mergeCell ref="A9:J9"/>
    <mergeCell ref="A10:J10"/>
    <mergeCell ref="A11:J11"/>
    <mergeCell ref="A17:J17"/>
    <mergeCell ref="A14:J14"/>
    <mergeCell ref="B15:B16"/>
    <mergeCell ref="B12:B13"/>
    <mergeCell ref="A12:A13"/>
    <mergeCell ref="A15:A1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67" customWidth="1"/>
    <col min="2" max="2" width="21.25390625" style="67" customWidth="1"/>
    <col min="3" max="3" width="25.375" style="67" customWidth="1"/>
    <col min="4" max="4" width="12.00390625" style="67" customWidth="1"/>
    <col min="5" max="5" width="11.25390625" style="67" customWidth="1"/>
    <col min="6" max="6" width="15.75390625" style="67" customWidth="1"/>
    <col min="7" max="7" width="13.25390625" style="67" customWidth="1"/>
    <col min="8" max="8" width="12.75390625" style="67" customWidth="1"/>
    <col min="9" max="9" width="16.75390625" style="67" customWidth="1"/>
    <col min="10" max="10" width="13.75390625" style="67" customWidth="1"/>
    <col min="11" max="11" width="12.25390625" style="67" customWidth="1"/>
    <col min="12" max="12" width="21.25390625" style="67" customWidth="1"/>
    <col min="13" max="16384" width="9.125" style="67" customWidth="1"/>
  </cols>
  <sheetData>
    <row r="1" spans="1:20" ht="27.75" customHeight="1">
      <c r="A1" s="66"/>
      <c r="B1" s="66"/>
      <c r="C1" s="228"/>
      <c r="D1" s="228"/>
      <c r="E1" s="228"/>
      <c r="F1" s="228"/>
      <c r="G1" s="228"/>
      <c r="H1" s="228"/>
      <c r="I1" s="228"/>
      <c r="J1" s="228"/>
      <c r="K1" s="66"/>
      <c r="L1" s="69" t="s">
        <v>126</v>
      </c>
      <c r="M1" s="68"/>
      <c r="N1" s="68"/>
      <c r="O1" s="68"/>
      <c r="P1" s="68"/>
      <c r="Q1" s="68"/>
      <c r="R1" s="68"/>
      <c r="S1" s="68"/>
      <c r="T1" s="68"/>
    </row>
    <row r="2" spans="1:16" ht="32.25" customHeight="1">
      <c r="A2" s="66"/>
      <c r="B2" s="229" t="s">
        <v>125</v>
      </c>
      <c r="C2" s="229"/>
      <c r="D2" s="229"/>
      <c r="E2" s="229"/>
      <c r="F2" s="229"/>
      <c r="G2" s="229"/>
      <c r="H2" s="229"/>
      <c r="I2" s="229"/>
      <c r="J2" s="229"/>
      <c r="K2" s="66"/>
      <c r="L2" s="66"/>
      <c r="M2" s="66"/>
      <c r="N2" s="66"/>
      <c r="O2" s="66"/>
      <c r="P2" s="66"/>
    </row>
    <row r="3" spans="1:16" ht="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M3" s="66"/>
      <c r="N3" s="66"/>
      <c r="O3" s="66"/>
      <c r="P3" s="66"/>
    </row>
    <row r="4" spans="1:16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90">
      <c r="A5" s="82" t="s">
        <v>115</v>
      </c>
      <c r="B5" s="83" t="s">
        <v>122</v>
      </c>
      <c r="C5" s="83" t="s">
        <v>123</v>
      </c>
      <c r="D5" s="83" t="s">
        <v>119</v>
      </c>
      <c r="E5" s="83" t="s">
        <v>120</v>
      </c>
      <c r="F5" s="83" t="s">
        <v>121</v>
      </c>
      <c r="G5" s="83" t="s">
        <v>124</v>
      </c>
      <c r="H5" s="83" t="s">
        <v>127</v>
      </c>
      <c r="I5" s="83" t="s">
        <v>128</v>
      </c>
      <c r="J5" s="83" t="s">
        <v>113</v>
      </c>
      <c r="K5" s="83" t="s">
        <v>129</v>
      </c>
      <c r="L5" s="84" t="s">
        <v>130</v>
      </c>
      <c r="M5" s="66"/>
      <c r="N5" s="66"/>
      <c r="O5" s="66"/>
      <c r="P5" s="66"/>
    </row>
    <row r="6" spans="1:16" ht="15">
      <c r="A6" s="79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  <c r="M6" s="66"/>
      <c r="N6" s="66"/>
      <c r="O6" s="66"/>
      <c r="P6" s="66"/>
    </row>
    <row r="7" spans="1:16" ht="15">
      <c r="A7" s="70" t="s">
        <v>116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  <c r="M7" s="66"/>
      <c r="N7" s="66"/>
      <c r="O7" s="66"/>
      <c r="P7" s="66"/>
    </row>
    <row r="8" spans="1:16" ht="15">
      <c r="A8" s="70" t="s">
        <v>117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2"/>
      <c r="M8" s="66"/>
      <c r="N8" s="66"/>
      <c r="O8" s="66"/>
      <c r="P8" s="66"/>
    </row>
    <row r="9" spans="1:16" ht="15">
      <c r="A9" s="70" t="s">
        <v>114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M9" s="66"/>
      <c r="N9" s="66"/>
      <c r="O9" s="66"/>
      <c r="P9" s="66"/>
    </row>
    <row r="10" spans="1:16" ht="15">
      <c r="A10" s="70" t="s">
        <v>20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66"/>
      <c r="N10" s="66"/>
      <c r="O10" s="66"/>
      <c r="P10" s="66"/>
    </row>
    <row r="11" spans="1:16" ht="15">
      <c r="A11" s="70" t="s">
        <v>118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  <c r="M11" s="66"/>
      <c r="N11" s="66"/>
      <c r="O11" s="66"/>
      <c r="P11" s="66"/>
    </row>
    <row r="12" spans="1:16" ht="1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66"/>
      <c r="N12" s="66"/>
      <c r="O12" s="66"/>
      <c r="P12" s="66"/>
    </row>
    <row r="13" spans="1:16" ht="15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8"/>
      <c r="M13" s="66"/>
      <c r="N13" s="66"/>
      <c r="O13" s="66"/>
      <c r="P13" s="66"/>
    </row>
    <row r="14" spans="1:16" ht="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 ht="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ht="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8"/>
  <sheetViews>
    <sheetView zoomScale="75" zoomScaleNormal="75" zoomScaleSheetLayoutView="75" workbookViewId="0" topLeftCell="A1">
      <pane ySplit="8" topLeftCell="A15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4.875" style="1" customWidth="1"/>
    <col min="2" max="2" width="25.25390625" style="1" customWidth="1"/>
    <col min="3" max="3" width="18.75390625" style="1" customWidth="1"/>
    <col min="4" max="5" width="11.25390625" style="1" customWidth="1"/>
    <col min="6" max="6" width="20.75390625" style="1" customWidth="1"/>
    <col min="7" max="8" width="19.75390625" style="1" customWidth="1"/>
    <col min="9" max="16384" width="9.125" style="1" customWidth="1"/>
  </cols>
  <sheetData>
    <row r="1" s="2" customFormat="1" ht="15">
      <c r="H1" s="6" t="s">
        <v>132</v>
      </c>
    </row>
    <row r="2" s="2" customFormat="1" ht="15"/>
    <row r="3" spans="1:8" s="2" customFormat="1" ht="15.75">
      <c r="A3" s="154" t="s">
        <v>80</v>
      </c>
      <c r="B3" s="154"/>
      <c r="C3" s="154"/>
      <c r="D3" s="154"/>
      <c r="E3" s="154"/>
      <c r="F3" s="154"/>
      <c r="G3" s="154"/>
      <c r="H3" s="154"/>
    </row>
    <row r="4" spans="1:8" s="2" customFormat="1" ht="15.75">
      <c r="A4" s="154" t="s">
        <v>150</v>
      </c>
      <c r="B4" s="154"/>
      <c r="C4" s="154"/>
      <c r="D4" s="154"/>
      <c r="E4" s="154"/>
      <c r="F4" s="154"/>
      <c r="G4" s="154"/>
      <c r="H4" s="154"/>
    </row>
    <row r="5" spans="1:8" s="2" customFormat="1" ht="15.75">
      <c r="A5" s="154" t="s">
        <v>136</v>
      </c>
      <c r="B5" s="154"/>
      <c r="C5" s="154"/>
      <c r="D5" s="154"/>
      <c r="E5" s="154"/>
      <c r="F5" s="154"/>
      <c r="G5" s="154"/>
      <c r="H5" s="154"/>
    </row>
    <row r="6" s="2" customFormat="1" ht="15"/>
    <row r="7" spans="1:8" s="3" customFormat="1" ht="15">
      <c r="A7" s="164" t="s">
        <v>5</v>
      </c>
      <c r="B7" s="164" t="s">
        <v>79</v>
      </c>
      <c r="C7" s="164" t="s">
        <v>72</v>
      </c>
      <c r="D7" s="162" t="s">
        <v>78</v>
      </c>
      <c r="E7" s="163"/>
      <c r="F7" s="164" t="s">
        <v>77</v>
      </c>
      <c r="G7" s="164" t="s">
        <v>151</v>
      </c>
      <c r="H7" s="164" t="s">
        <v>152</v>
      </c>
    </row>
    <row r="8" spans="1:8" s="3" customFormat="1" ht="63" customHeight="1">
      <c r="A8" s="165"/>
      <c r="B8" s="165"/>
      <c r="C8" s="165"/>
      <c r="D8" s="42" t="s">
        <v>67</v>
      </c>
      <c r="E8" s="42" t="s">
        <v>66</v>
      </c>
      <c r="F8" s="165"/>
      <c r="G8" s="165"/>
      <c r="H8" s="165"/>
    </row>
    <row r="9" spans="1:46" s="3" customFormat="1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86">
        <v>8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</row>
    <row r="10" spans="1:10" s="3" customFormat="1" ht="37.5" customHeight="1">
      <c r="A10" s="166" t="s">
        <v>207</v>
      </c>
      <c r="B10" s="167"/>
      <c r="C10" s="167"/>
      <c r="D10" s="167"/>
      <c r="E10" s="167"/>
      <c r="F10" s="167"/>
      <c r="G10" s="167"/>
      <c r="H10" s="168"/>
      <c r="I10" s="89"/>
      <c r="J10" s="89"/>
    </row>
    <row r="11" spans="1:10" s="3" customFormat="1" ht="15.75" customHeight="1">
      <c r="A11" s="138" t="s">
        <v>157</v>
      </c>
      <c r="B11" s="169"/>
      <c r="C11" s="169"/>
      <c r="D11" s="169"/>
      <c r="E11" s="169"/>
      <c r="F11" s="169"/>
      <c r="G11" s="169"/>
      <c r="H11" s="170"/>
      <c r="I11" s="90"/>
      <c r="J11" s="90"/>
    </row>
    <row r="12" spans="1:8" s="3" customFormat="1" ht="178.5" customHeight="1">
      <c r="A12" s="40"/>
      <c r="B12" s="47" t="s">
        <v>209</v>
      </c>
      <c r="C12" s="31" t="s">
        <v>210</v>
      </c>
      <c r="D12" s="40" t="s">
        <v>154</v>
      </c>
      <c r="E12" s="40" t="s">
        <v>155</v>
      </c>
      <c r="F12" s="31" t="s">
        <v>158</v>
      </c>
      <c r="G12" s="31"/>
      <c r="H12" s="31" t="s">
        <v>36</v>
      </c>
    </row>
    <row r="13" spans="1:11" s="3" customFormat="1" ht="15" customHeight="1">
      <c r="A13" s="138" t="s">
        <v>208</v>
      </c>
      <c r="B13" s="171"/>
      <c r="C13" s="171"/>
      <c r="D13" s="171"/>
      <c r="E13" s="171"/>
      <c r="F13" s="171"/>
      <c r="G13" s="171"/>
      <c r="H13" s="172"/>
      <c r="I13" s="90"/>
      <c r="J13" s="90"/>
      <c r="K13" s="90"/>
    </row>
    <row r="14" spans="1:11" s="3" customFormat="1" ht="213" customHeight="1">
      <c r="A14" s="92"/>
      <c r="B14" s="92" t="s">
        <v>159</v>
      </c>
      <c r="C14" s="87" t="s">
        <v>210</v>
      </c>
      <c r="D14" s="91" t="s">
        <v>154</v>
      </c>
      <c r="E14" s="91" t="s">
        <v>155</v>
      </c>
      <c r="F14" s="60" t="s">
        <v>160</v>
      </c>
      <c r="G14" s="93"/>
      <c r="H14" s="93" t="s">
        <v>156</v>
      </c>
      <c r="I14" s="90"/>
      <c r="J14" s="90"/>
      <c r="K14" s="90"/>
    </row>
    <row r="15" spans="1:8" s="3" customFormat="1" ht="189" customHeight="1">
      <c r="A15" s="91"/>
      <c r="B15" s="47" t="s">
        <v>211</v>
      </c>
      <c r="C15" s="87" t="s">
        <v>210</v>
      </c>
      <c r="D15" s="91" t="s">
        <v>154</v>
      </c>
      <c r="E15" s="91" t="s">
        <v>155</v>
      </c>
      <c r="F15" s="60" t="s">
        <v>160</v>
      </c>
      <c r="G15" s="87"/>
      <c r="H15" s="94" t="s">
        <v>21</v>
      </c>
    </row>
    <row r="16" spans="1:8" ht="36" customHeight="1">
      <c r="A16" s="173" t="s">
        <v>213</v>
      </c>
      <c r="B16" s="173"/>
      <c r="C16" s="173"/>
      <c r="D16" s="173"/>
      <c r="E16" s="173"/>
      <c r="F16" s="173"/>
      <c r="G16" s="173"/>
      <c r="H16" s="173"/>
    </row>
    <row r="17" spans="1:8" ht="165.75" customHeight="1">
      <c r="A17" s="95"/>
      <c r="B17" s="99" t="s">
        <v>212</v>
      </c>
      <c r="C17" s="97" t="s">
        <v>210</v>
      </c>
      <c r="D17" s="98">
        <v>42370</v>
      </c>
      <c r="E17" s="98">
        <v>43465</v>
      </c>
      <c r="F17" s="97" t="s">
        <v>162</v>
      </c>
      <c r="G17" s="96"/>
      <c r="H17" s="96"/>
    </row>
    <row r="18" spans="1:8" ht="136.5" customHeight="1">
      <c r="A18" s="96"/>
      <c r="B18" s="99" t="s">
        <v>161</v>
      </c>
      <c r="C18" s="97" t="s">
        <v>210</v>
      </c>
      <c r="D18" s="98">
        <v>42370</v>
      </c>
      <c r="E18" s="98">
        <v>43465</v>
      </c>
      <c r="F18" s="97" t="s">
        <v>163</v>
      </c>
      <c r="G18" s="96"/>
      <c r="H18" s="96"/>
    </row>
  </sheetData>
  <sheetProtection/>
  <mergeCells count="14">
    <mergeCell ref="A13:H13"/>
    <mergeCell ref="A16:H16"/>
    <mergeCell ref="A3:H3"/>
    <mergeCell ref="A4:H4"/>
    <mergeCell ref="A5:H5"/>
    <mergeCell ref="A7:A8"/>
    <mergeCell ref="B7:B8"/>
    <mergeCell ref="C7:C8"/>
    <mergeCell ref="D7:E7"/>
    <mergeCell ref="F7:F8"/>
    <mergeCell ref="G7:G8"/>
    <mergeCell ref="H7:H8"/>
    <mergeCell ref="A10:H10"/>
    <mergeCell ref="A11:H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65"/>
  <sheetViews>
    <sheetView view="pageBreakPreview" zoomScale="85" zoomScaleNormal="75" zoomScaleSheetLayoutView="85" workbookViewId="0" topLeftCell="A1">
      <pane ySplit="6" topLeftCell="A18" activePane="bottomLeft" state="frozen"/>
      <selection pane="topLeft" activeCell="A1" sqref="A1"/>
      <selection pane="bottomLeft" activeCell="A8" sqref="A8:J65"/>
    </sheetView>
  </sheetViews>
  <sheetFormatPr defaultColWidth="9.00390625" defaultRowHeight="12.75"/>
  <cols>
    <col min="1" max="1" width="7.75390625" style="61" customWidth="1"/>
    <col min="2" max="2" width="36.75390625" style="61" customWidth="1"/>
    <col min="3" max="3" width="37.75390625" style="61" customWidth="1"/>
    <col min="4" max="4" width="9.75390625" style="61" customWidth="1"/>
    <col min="5" max="5" width="12.25390625" style="61" customWidth="1"/>
    <col min="6" max="6" width="16.875" style="61" customWidth="1"/>
    <col min="7" max="7" width="16.25390625" style="61" customWidth="1"/>
    <col min="8" max="8" width="14.75390625" style="61" customWidth="1"/>
    <col min="9" max="9" width="13.25390625" style="61" customWidth="1"/>
    <col min="10" max="10" width="15.25390625" style="61" customWidth="1"/>
    <col min="11" max="11" width="12.75390625" style="61" customWidth="1"/>
    <col min="12" max="12" width="15.75390625" style="61" customWidth="1"/>
    <col min="13" max="13" width="17.125" style="61" customWidth="1"/>
    <col min="14" max="14" width="13.75390625" style="61" customWidth="1"/>
    <col min="15" max="15" width="15.25390625" style="61" customWidth="1"/>
    <col min="16" max="16" width="9.25390625" style="61" customWidth="1"/>
    <col min="17" max="16384" width="9.125" style="61" customWidth="1"/>
  </cols>
  <sheetData>
    <row r="1" spans="8:10" s="45" customFormat="1" ht="15">
      <c r="H1" s="174" t="s">
        <v>92</v>
      </c>
      <c r="I1" s="174"/>
      <c r="J1" s="174"/>
    </row>
    <row r="2" s="45" customFormat="1" ht="7.5" customHeight="1"/>
    <row r="3" spans="1:9" s="45" customFormat="1" ht="15" customHeight="1">
      <c r="A3" s="175" t="s">
        <v>137</v>
      </c>
      <c r="B3" s="175"/>
      <c r="C3" s="175"/>
      <c r="D3" s="175"/>
      <c r="E3" s="175"/>
      <c r="F3" s="175"/>
      <c r="G3" s="175"/>
      <c r="H3" s="175"/>
      <c r="I3" s="175"/>
    </row>
    <row r="4" s="45" customFormat="1" ht="15">
      <c r="J4" s="45" t="s">
        <v>81</v>
      </c>
    </row>
    <row r="5" spans="1:10" s="45" customFormat="1" ht="57.75" customHeight="1">
      <c r="A5" s="176" t="s">
        <v>104</v>
      </c>
      <c r="B5" s="176" t="s">
        <v>138</v>
      </c>
      <c r="C5" s="176"/>
      <c r="D5" s="178" t="s">
        <v>85</v>
      </c>
      <c r="E5" s="179"/>
      <c r="F5" s="180" t="s">
        <v>100</v>
      </c>
      <c r="G5" s="180"/>
      <c r="H5" s="180"/>
      <c r="I5" s="180"/>
      <c r="J5" s="180"/>
    </row>
    <row r="6" spans="1:10" s="45" customFormat="1" ht="15">
      <c r="A6" s="177"/>
      <c r="B6" s="177"/>
      <c r="C6" s="177"/>
      <c r="D6" s="32" t="s">
        <v>8</v>
      </c>
      <c r="E6" s="32" t="s">
        <v>95</v>
      </c>
      <c r="F6" s="32" t="s">
        <v>96</v>
      </c>
      <c r="G6" s="32">
        <v>2016</v>
      </c>
      <c r="H6" s="32">
        <v>2017</v>
      </c>
      <c r="I6" s="32">
        <v>2018</v>
      </c>
      <c r="J6" s="32"/>
    </row>
    <row r="7" spans="1:10" s="55" customFormat="1" ht="12">
      <c r="A7" s="52">
        <v>1</v>
      </c>
      <c r="B7" s="52">
        <v>2</v>
      </c>
      <c r="C7" s="53">
        <v>3</v>
      </c>
      <c r="D7" s="53">
        <v>4</v>
      </c>
      <c r="E7" s="53">
        <v>5</v>
      </c>
      <c r="F7" s="53">
        <v>6</v>
      </c>
      <c r="G7" s="53">
        <v>8</v>
      </c>
      <c r="H7" s="53">
        <v>9</v>
      </c>
      <c r="I7" s="54">
        <v>10</v>
      </c>
      <c r="J7" s="54">
        <v>11</v>
      </c>
    </row>
    <row r="8" spans="1:11" s="57" customFormat="1" ht="18" customHeight="1">
      <c r="A8" s="329"/>
      <c r="B8" s="329" t="s">
        <v>207</v>
      </c>
      <c r="C8" s="330" t="s">
        <v>131</v>
      </c>
      <c r="D8" s="331" t="s">
        <v>167</v>
      </c>
      <c r="E8" s="331" t="s">
        <v>171</v>
      </c>
      <c r="F8" s="332">
        <f>K8</f>
        <v>89</v>
      </c>
      <c r="G8" s="332">
        <f>G9+G10+G11+G12+G13</f>
        <v>5</v>
      </c>
      <c r="H8" s="332">
        <f>H9+H10+H11+H12+H13</f>
        <v>42</v>
      </c>
      <c r="I8" s="332">
        <f>I9+I10+I11+I12+I13</f>
        <v>42</v>
      </c>
      <c r="J8" s="332">
        <f>J9+J10+J11+J12+J13</f>
        <v>0</v>
      </c>
      <c r="K8" s="115">
        <f>SUM(G8:I8)</f>
        <v>89</v>
      </c>
    </row>
    <row r="9" spans="1:11" s="57" customFormat="1" ht="27.75" customHeight="1">
      <c r="A9" s="333"/>
      <c r="B9" s="334"/>
      <c r="C9" s="330" t="s">
        <v>168</v>
      </c>
      <c r="D9" s="331" t="s">
        <v>167</v>
      </c>
      <c r="E9" s="331" t="s">
        <v>171</v>
      </c>
      <c r="F9" s="332">
        <f aca="true" t="shared" si="0" ref="F9:F65">K9</f>
        <v>0</v>
      </c>
      <c r="G9" s="332">
        <f aca="true" t="shared" si="1" ref="G9:J14">G16+G30</f>
        <v>0</v>
      </c>
      <c r="H9" s="332">
        <f t="shared" si="1"/>
        <v>0</v>
      </c>
      <c r="I9" s="332">
        <f t="shared" si="1"/>
        <v>0</v>
      </c>
      <c r="J9" s="332">
        <f t="shared" si="1"/>
        <v>0</v>
      </c>
      <c r="K9" s="115">
        <f aca="true" t="shared" si="2" ref="K9:K65">SUM(G9:I9)</f>
        <v>0</v>
      </c>
    </row>
    <row r="10" spans="1:11" s="57" customFormat="1" ht="19.5" customHeight="1">
      <c r="A10" s="333"/>
      <c r="B10" s="334"/>
      <c r="C10" s="330" t="s">
        <v>98</v>
      </c>
      <c r="D10" s="331" t="s">
        <v>167</v>
      </c>
      <c r="E10" s="331" t="s">
        <v>171</v>
      </c>
      <c r="F10" s="332">
        <f t="shared" si="0"/>
        <v>0</v>
      </c>
      <c r="G10" s="332">
        <f t="shared" si="1"/>
        <v>0</v>
      </c>
      <c r="H10" s="332">
        <f t="shared" si="1"/>
        <v>0</v>
      </c>
      <c r="I10" s="332">
        <f t="shared" si="1"/>
        <v>0</v>
      </c>
      <c r="J10" s="332">
        <f t="shared" si="1"/>
        <v>0</v>
      </c>
      <c r="K10" s="115">
        <f t="shared" si="2"/>
        <v>0</v>
      </c>
    </row>
    <row r="11" spans="1:11" s="57" customFormat="1" ht="20.25" customHeight="1">
      <c r="A11" s="333"/>
      <c r="B11" s="334"/>
      <c r="C11" s="330" t="s">
        <v>99</v>
      </c>
      <c r="D11" s="331" t="s">
        <v>167</v>
      </c>
      <c r="E11" s="331" t="s">
        <v>171</v>
      </c>
      <c r="F11" s="332">
        <f t="shared" si="0"/>
        <v>89</v>
      </c>
      <c r="G11" s="332">
        <f>G18+G32+G51</f>
        <v>5</v>
      </c>
      <c r="H11" s="332">
        <f>H18+H32+H51</f>
        <v>42</v>
      </c>
      <c r="I11" s="332">
        <f>I18+I32+I51</f>
        <v>42</v>
      </c>
      <c r="J11" s="332">
        <f>J18+J32+J51</f>
        <v>0</v>
      </c>
      <c r="K11" s="115">
        <f t="shared" si="2"/>
        <v>89</v>
      </c>
    </row>
    <row r="12" spans="1:11" s="57" customFormat="1" ht="21" customHeight="1">
      <c r="A12" s="333"/>
      <c r="B12" s="334"/>
      <c r="C12" s="330" t="s">
        <v>94</v>
      </c>
      <c r="D12" s="331" t="s">
        <v>167</v>
      </c>
      <c r="E12" s="331" t="s">
        <v>171</v>
      </c>
      <c r="F12" s="332">
        <f t="shared" si="0"/>
        <v>0</v>
      </c>
      <c r="G12" s="332">
        <f t="shared" si="1"/>
        <v>0</v>
      </c>
      <c r="H12" s="332">
        <f t="shared" si="1"/>
        <v>0</v>
      </c>
      <c r="I12" s="332">
        <f t="shared" si="1"/>
        <v>0</v>
      </c>
      <c r="J12" s="332">
        <f t="shared" si="1"/>
        <v>0</v>
      </c>
      <c r="K12" s="115">
        <f t="shared" si="2"/>
        <v>0</v>
      </c>
    </row>
    <row r="13" spans="1:11" s="57" customFormat="1" ht="21" customHeight="1">
      <c r="A13" s="333"/>
      <c r="B13" s="334"/>
      <c r="C13" s="330" t="s">
        <v>103</v>
      </c>
      <c r="D13" s="331" t="s">
        <v>167</v>
      </c>
      <c r="E13" s="331" t="s">
        <v>171</v>
      </c>
      <c r="F13" s="332">
        <f t="shared" si="0"/>
        <v>0</v>
      </c>
      <c r="G13" s="332">
        <f t="shared" si="1"/>
        <v>0</v>
      </c>
      <c r="H13" s="332">
        <f t="shared" si="1"/>
        <v>0</v>
      </c>
      <c r="I13" s="332">
        <f t="shared" si="1"/>
        <v>0</v>
      </c>
      <c r="J13" s="332">
        <f t="shared" si="1"/>
        <v>0</v>
      </c>
      <c r="K13" s="115">
        <f t="shared" si="2"/>
        <v>0</v>
      </c>
    </row>
    <row r="14" spans="1:11" s="57" customFormat="1" ht="31.5" customHeight="1">
      <c r="A14" s="333"/>
      <c r="B14" s="334"/>
      <c r="C14" s="330" t="s">
        <v>169</v>
      </c>
      <c r="D14" s="331" t="s">
        <v>167</v>
      </c>
      <c r="E14" s="331" t="s">
        <v>171</v>
      </c>
      <c r="F14" s="332">
        <f t="shared" si="0"/>
        <v>0</v>
      </c>
      <c r="G14" s="332">
        <f t="shared" si="1"/>
        <v>0</v>
      </c>
      <c r="H14" s="332">
        <f t="shared" si="1"/>
        <v>0</v>
      </c>
      <c r="I14" s="332">
        <f t="shared" si="1"/>
        <v>0</v>
      </c>
      <c r="J14" s="332">
        <f t="shared" si="1"/>
        <v>0</v>
      </c>
      <c r="K14" s="115">
        <f t="shared" si="2"/>
        <v>0</v>
      </c>
    </row>
    <row r="15" spans="1:11" s="57" customFormat="1" ht="15">
      <c r="A15" s="335" t="s">
        <v>36</v>
      </c>
      <c r="B15" s="336" t="s">
        <v>206</v>
      </c>
      <c r="C15" s="330" t="s">
        <v>131</v>
      </c>
      <c r="D15" s="331" t="s">
        <v>167</v>
      </c>
      <c r="E15" s="331" t="s">
        <v>172</v>
      </c>
      <c r="F15" s="332">
        <f t="shared" si="0"/>
        <v>0</v>
      </c>
      <c r="G15" s="332">
        <f>G16+G17+G18+G19+G20</f>
        <v>0</v>
      </c>
      <c r="H15" s="332">
        <f>H16+H17+H18+H19+H20</f>
        <v>0</v>
      </c>
      <c r="I15" s="332">
        <f>I16+I17+I18+I19+I20</f>
        <v>0</v>
      </c>
      <c r="J15" s="332">
        <f>J16+J17+J18+J19+J20</f>
        <v>0</v>
      </c>
      <c r="K15" s="115">
        <f t="shared" si="2"/>
        <v>0</v>
      </c>
    </row>
    <row r="16" spans="1:11" s="57" customFormat="1" ht="18.75" customHeight="1">
      <c r="A16" s="337"/>
      <c r="B16" s="338"/>
      <c r="C16" s="330" t="s">
        <v>97</v>
      </c>
      <c r="D16" s="331" t="s">
        <v>167</v>
      </c>
      <c r="E16" s="331" t="s">
        <v>172</v>
      </c>
      <c r="F16" s="332">
        <f t="shared" si="0"/>
        <v>0</v>
      </c>
      <c r="G16" s="332">
        <f aca="true" t="shared" si="3" ref="G16:J21">G23</f>
        <v>0</v>
      </c>
      <c r="H16" s="332">
        <f t="shared" si="3"/>
        <v>0</v>
      </c>
      <c r="I16" s="332">
        <f t="shared" si="3"/>
        <v>0</v>
      </c>
      <c r="J16" s="332">
        <f t="shared" si="3"/>
        <v>0</v>
      </c>
      <c r="K16" s="115">
        <f t="shared" si="2"/>
        <v>0</v>
      </c>
    </row>
    <row r="17" spans="1:11" s="57" customFormat="1" ht="18.75" customHeight="1">
      <c r="A17" s="337"/>
      <c r="B17" s="338"/>
      <c r="C17" s="330" t="s">
        <v>98</v>
      </c>
      <c r="D17" s="331" t="s">
        <v>167</v>
      </c>
      <c r="E17" s="331" t="s">
        <v>172</v>
      </c>
      <c r="F17" s="332">
        <f t="shared" si="0"/>
        <v>0</v>
      </c>
      <c r="G17" s="332">
        <f t="shared" si="3"/>
        <v>0</v>
      </c>
      <c r="H17" s="332">
        <f t="shared" si="3"/>
        <v>0</v>
      </c>
      <c r="I17" s="332">
        <f t="shared" si="3"/>
        <v>0</v>
      </c>
      <c r="J17" s="332">
        <f t="shared" si="3"/>
        <v>0</v>
      </c>
      <c r="K17" s="115">
        <f t="shared" si="2"/>
        <v>0</v>
      </c>
    </row>
    <row r="18" spans="1:11" s="57" customFormat="1" ht="15">
      <c r="A18" s="337"/>
      <c r="B18" s="338"/>
      <c r="C18" s="330" t="s">
        <v>99</v>
      </c>
      <c r="D18" s="331" t="s">
        <v>167</v>
      </c>
      <c r="E18" s="331" t="s">
        <v>172</v>
      </c>
      <c r="F18" s="332">
        <f t="shared" si="0"/>
        <v>0</v>
      </c>
      <c r="G18" s="332">
        <f t="shared" si="3"/>
        <v>0</v>
      </c>
      <c r="H18" s="332">
        <f t="shared" si="3"/>
        <v>0</v>
      </c>
      <c r="I18" s="332">
        <f t="shared" si="3"/>
        <v>0</v>
      </c>
      <c r="J18" s="332">
        <f t="shared" si="3"/>
        <v>0</v>
      </c>
      <c r="K18" s="115">
        <f t="shared" si="2"/>
        <v>0</v>
      </c>
    </row>
    <row r="19" spans="1:11" s="57" customFormat="1" ht="15" customHeight="1">
      <c r="A19" s="337"/>
      <c r="B19" s="338"/>
      <c r="C19" s="330" t="s">
        <v>94</v>
      </c>
      <c r="D19" s="331" t="s">
        <v>167</v>
      </c>
      <c r="E19" s="331" t="s">
        <v>172</v>
      </c>
      <c r="F19" s="332">
        <f t="shared" si="0"/>
        <v>0</v>
      </c>
      <c r="G19" s="332">
        <f t="shared" si="3"/>
        <v>0</v>
      </c>
      <c r="H19" s="332">
        <f t="shared" si="3"/>
        <v>0</v>
      </c>
      <c r="I19" s="332">
        <f t="shared" si="3"/>
        <v>0</v>
      </c>
      <c r="J19" s="332">
        <f t="shared" si="3"/>
        <v>0</v>
      </c>
      <c r="K19" s="115">
        <f t="shared" si="2"/>
        <v>0</v>
      </c>
    </row>
    <row r="20" spans="1:11" s="57" customFormat="1" ht="18" customHeight="1">
      <c r="A20" s="337"/>
      <c r="B20" s="338"/>
      <c r="C20" s="330" t="s">
        <v>103</v>
      </c>
      <c r="D20" s="331" t="s">
        <v>167</v>
      </c>
      <c r="E20" s="331" t="s">
        <v>172</v>
      </c>
      <c r="F20" s="332">
        <f t="shared" si="0"/>
        <v>0</v>
      </c>
      <c r="G20" s="332">
        <f t="shared" si="3"/>
        <v>0</v>
      </c>
      <c r="H20" s="332">
        <f t="shared" si="3"/>
        <v>0</v>
      </c>
      <c r="I20" s="332">
        <f t="shared" si="3"/>
        <v>0</v>
      </c>
      <c r="J20" s="332">
        <f t="shared" si="3"/>
        <v>0</v>
      </c>
      <c r="K20" s="115">
        <f t="shared" si="2"/>
        <v>0</v>
      </c>
    </row>
    <row r="21" spans="1:11" s="57" customFormat="1" ht="30">
      <c r="A21" s="337"/>
      <c r="B21" s="338"/>
      <c r="C21" s="330" t="s">
        <v>170</v>
      </c>
      <c r="D21" s="331" t="s">
        <v>167</v>
      </c>
      <c r="E21" s="331" t="s">
        <v>172</v>
      </c>
      <c r="F21" s="332">
        <f t="shared" si="0"/>
        <v>0</v>
      </c>
      <c r="G21" s="332">
        <f t="shared" si="3"/>
        <v>0</v>
      </c>
      <c r="H21" s="332">
        <f t="shared" si="3"/>
        <v>0</v>
      </c>
      <c r="I21" s="332">
        <f t="shared" si="3"/>
        <v>0</v>
      </c>
      <c r="J21" s="332">
        <f t="shared" si="3"/>
        <v>0</v>
      </c>
      <c r="K21" s="115">
        <f t="shared" si="2"/>
        <v>0</v>
      </c>
    </row>
    <row r="22" spans="1:12" s="57" customFormat="1" ht="15">
      <c r="A22" s="339" t="s">
        <v>105</v>
      </c>
      <c r="B22" s="340" t="s">
        <v>214</v>
      </c>
      <c r="C22" s="330" t="s">
        <v>131</v>
      </c>
      <c r="D22" s="331" t="s">
        <v>167</v>
      </c>
      <c r="E22" s="331" t="s">
        <v>173</v>
      </c>
      <c r="F22" s="332">
        <f t="shared" si="0"/>
        <v>0</v>
      </c>
      <c r="G22" s="332">
        <f>G23+G24+G25+G26+G27</f>
        <v>0</v>
      </c>
      <c r="H22" s="332">
        <f>H23+H24+H25+H26+H27</f>
        <v>0</v>
      </c>
      <c r="I22" s="332">
        <f>I23+I24+I25+I26+I27</f>
        <v>0</v>
      </c>
      <c r="J22" s="332">
        <f>J23+J24+J25+J26+J27</f>
        <v>0</v>
      </c>
      <c r="K22" s="115">
        <f t="shared" si="2"/>
        <v>0</v>
      </c>
      <c r="L22" s="104" t="e">
        <f>#REF!+G22+H22</f>
        <v>#REF!</v>
      </c>
    </row>
    <row r="23" spans="1:11" s="57" customFormat="1" ht="15" customHeight="1">
      <c r="A23" s="341"/>
      <c r="B23" s="342"/>
      <c r="C23" s="330" t="s">
        <v>97</v>
      </c>
      <c r="D23" s="331" t="s">
        <v>167</v>
      </c>
      <c r="E23" s="331" t="s">
        <v>173</v>
      </c>
      <c r="F23" s="332">
        <f t="shared" si="0"/>
        <v>0</v>
      </c>
      <c r="G23" s="332">
        <v>0</v>
      </c>
      <c r="H23" s="332">
        <v>0</v>
      </c>
      <c r="I23" s="332">
        <v>0</v>
      </c>
      <c r="J23" s="332">
        <v>0</v>
      </c>
      <c r="K23" s="115">
        <f t="shared" si="2"/>
        <v>0</v>
      </c>
    </row>
    <row r="24" spans="1:11" s="57" customFormat="1" ht="18" customHeight="1">
      <c r="A24" s="341"/>
      <c r="B24" s="342"/>
      <c r="C24" s="330" t="s">
        <v>98</v>
      </c>
      <c r="D24" s="331" t="s">
        <v>167</v>
      </c>
      <c r="E24" s="331" t="s">
        <v>173</v>
      </c>
      <c r="F24" s="332">
        <f t="shared" si="0"/>
        <v>0</v>
      </c>
      <c r="G24" s="332">
        <v>0</v>
      </c>
      <c r="H24" s="332">
        <v>0</v>
      </c>
      <c r="I24" s="332">
        <v>0</v>
      </c>
      <c r="J24" s="332">
        <v>0</v>
      </c>
      <c r="K24" s="115">
        <f t="shared" si="2"/>
        <v>0</v>
      </c>
    </row>
    <row r="25" spans="1:11" s="57" customFormat="1" ht="15">
      <c r="A25" s="341"/>
      <c r="B25" s="342"/>
      <c r="C25" s="330" t="s">
        <v>99</v>
      </c>
      <c r="D25" s="331" t="s">
        <v>167</v>
      </c>
      <c r="E25" s="331" t="s">
        <v>173</v>
      </c>
      <c r="F25" s="332">
        <f t="shared" si="0"/>
        <v>0</v>
      </c>
      <c r="G25" s="332"/>
      <c r="H25" s="332"/>
      <c r="I25" s="332"/>
      <c r="J25" s="332">
        <v>0</v>
      </c>
      <c r="K25" s="115">
        <f t="shared" si="2"/>
        <v>0</v>
      </c>
    </row>
    <row r="26" spans="1:11" s="57" customFormat="1" ht="15">
      <c r="A26" s="341"/>
      <c r="B26" s="342"/>
      <c r="C26" s="330" t="s">
        <v>94</v>
      </c>
      <c r="D26" s="331" t="s">
        <v>167</v>
      </c>
      <c r="E26" s="331" t="s">
        <v>173</v>
      </c>
      <c r="F26" s="332">
        <f t="shared" si="0"/>
        <v>0</v>
      </c>
      <c r="G26" s="332">
        <v>0</v>
      </c>
      <c r="H26" s="332">
        <v>0</v>
      </c>
      <c r="I26" s="332">
        <v>0</v>
      </c>
      <c r="J26" s="332">
        <v>0</v>
      </c>
      <c r="K26" s="115">
        <f t="shared" si="2"/>
        <v>0</v>
      </c>
    </row>
    <row r="27" spans="1:11" s="57" customFormat="1" ht="15">
      <c r="A27" s="341"/>
      <c r="B27" s="342"/>
      <c r="C27" s="330" t="s">
        <v>103</v>
      </c>
      <c r="D27" s="331" t="s">
        <v>167</v>
      </c>
      <c r="E27" s="331" t="s">
        <v>173</v>
      </c>
      <c r="F27" s="332">
        <f t="shared" si="0"/>
        <v>0</v>
      </c>
      <c r="G27" s="332">
        <v>0</v>
      </c>
      <c r="H27" s="332">
        <v>0</v>
      </c>
      <c r="I27" s="332">
        <v>0</v>
      </c>
      <c r="J27" s="332">
        <v>0</v>
      </c>
      <c r="K27" s="115">
        <f t="shared" si="2"/>
        <v>0</v>
      </c>
    </row>
    <row r="28" spans="1:11" s="57" customFormat="1" ht="36" customHeight="1">
      <c r="A28" s="343"/>
      <c r="B28" s="342"/>
      <c r="C28" s="330" t="s">
        <v>170</v>
      </c>
      <c r="D28" s="331" t="s">
        <v>167</v>
      </c>
      <c r="E28" s="331" t="s">
        <v>173</v>
      </c>
      <c r="F28" s="332">
        <f t="shared" si="0"/>
        <v>0</v>
      </c>
      <c r="G28" s="332">
        <v>0</v>
      </c>
      <c r="H28" s="332">
        <v>0</v>
      </c>
      <c r="I28" s="332">
        <v>0</v>
      </c>
      <c r="J28" s="332">
        <v>0</v>
      </c>
      <c r="K28" s="115">
        <f t="shared" si="2"/>
        <v>0</v>
      </c>
    </row>
    <row r="29" spans="1:11" s="105" customFormat="1" ht="15">
      <c r="A29" s="344" t="s">
        <v>106</v>
      </c>
      <c r="B29" s="345" t="s">
        <v>208</v>
      </c>
      <c r="C29" s="330" t="s">
        <v>131</v>
      </c>
      <c r="D29" s="331" t="s">
        <v>167</v>
      </c>
      <c r="E29" s="331" t="s">
        <v>177</v>
      </c>
      <c r="F29" s="332">
        <f t="shared" si="0"/>
        <v>89</v>
      </c>
      <c r="G29" s="346">
        <f>SUM(G30:G34)</f>
        <v>5</v>
      </c>
      <c r="H29" s="346">
        <f>SUM(H30:H34)</f>
        <v>42</v>
      </c>
      <c r="I29" s="346">
        <f>I30+I31+I32+I33+I34</f>
        <v>42</v>
      </c>
      <c r="J29" s="346">
        <f>J30+J31+J32+J33+J34</f>
        <v>0</v>
      </c>
      <c r="K29" s="115">
        <f t="shared" si="2"/>
        <v>89</v>
      </c>
    </row>
    <row r="30" spans="1:15" s="105" customFormat="1" ht="15" customHeight="1">
      <c r="A30" s="347"/>
      <c r="B30" s="345"/>
      <c r="C30" s="330" t="s">
        <v>97</v>
      </c>
      <c r="D30" s="331" t="s">
        <v>167</v>
      </c>
      <c r="E30" s="331" t="s">
        <v>177</v>
      </c>
      <c r="F30" s="332">
        <f t="shared" si="0"/>
        <v>0</v>
      </c>
      <c r="G30" s="346">
        <f aca="true" t="shared" si="4" ref="G30:J34">G61</f>
        <v>0</v>
      </c>
      <c r="H30" s="346">
        <f t="shared" si="4"/>
        <v>0</v>
      </c>
      <c r="I30" s="346">
        <f t="shared" si="4"/>
        <v>0</v>
      </c>
      <c r="J30" s="346">
        <f t="shared" si="4"/>
        <v>0</v>
      </c>
      <c r="K30" s="115">
        <f t="shared" si="2"/>
        <v>0</v>
      </c>
      <c r="L30" s="106">
        <v>719831.022</v>
      </c>
      <c r="M30" s="106">
        <v>748255.92</v>
      </c>
      <c r="N30" s="106">
        <f>M30/L30*M30</f>
        <v>777803.2686885874</v>
      </c>
      <c r="O30" s="106">
        <f>M30/L30*N30</f>
        <v>808517.3917269519</v>
      </c>
    </row>
    <row r="31" spans="1:15" s="105" customFormat="1" ht="15">
      <c r="A31" s="347"/>
      <c r="B31" s="345"/>
      <c r="C31" s="330" t="s">
        <v>98</v>
      </c>
      <c r="D31" s="331" t="s">
        <v>167</v>
      </c>
      <c r="E31" s="331" t="s">
        <v>177</v>
      </c>
      <c r="F31" s="332">
        <f t="shared" si="0"/>
        <v>0</v>
      </c>
      <c r="G31" s="346">
        <f>G62</f>
        <v>0</v>
      </c>
      <c r="H31" s="346">
        <v>0</v>
      </c>
      <c r="I31" s="346">
        <v>0</v>
      </c>
      <c r="J31" s="346">
        <v>0</v>
      </c>
      <c r="K31" s="115">
        <f t="shared" si="2"/>
        <v>0</v>
      </c>
      <c r="L31" s="107">
        <v>292508.37693</v>
      </c>
      <c r="M31" s="107">
        <v>212963.96276000002</v>
      </c>
      <c r="N31" s="107">
        <v>213005.91549</v>
      </c>
      <c r="O31" s="107">
        <v>40069.8</v>
      </c>
    </row>
    <row r="32" spans="1:15" s="105" customFormat="1" ht="15">
      <c r="A32" s="347"/>
      <c r="B32" s="345"/>
      <c r="C32" s="330" t="s">
        <v>99</v>
      </c>
      <c r="D32" s="331" t="s">
        <v>167</v>
      </c>
      <c r="E32" s="331" t="s">
        <v>177</v>
      </c>
      <c r="F32" s="332">
        <f t="shared" si="0"/>
        <v>89</v>
      </c>
      <c r="G32" s="346">
        <f>G36+G42</f>
        <v>5</v>
      </c>
      <c r="H32" s="346">
        <f>H36+H42</f>
        <v>42</v>
      </c>
      <c r="I32" s="346">
        <f>I36+I42</f>
        <v>42</v>
      </c>
      <c r="J32" s="346">
        <f>J36+J42</f>
        <v>0</v>
      </c>
      <c r="K32" s="115">
        <f t="shared" si="2"/>
        <v>89</v>
      </c>
      <c r="L32" s="106">
        <f>L30-L31</f>
        <v>427322.64506999997</v>
      </c>
      <c r="M32" s="106">
        <f>M30-M31</f>
        <v>535291.95724</v>
      </c>
      <c r="N32" s="106">
        <f>N30-N31</f>
        <v>564797.3531985873</v>
      </c>
      <c r="O32" s="106">
        <f>O30-O31</f>
        <v>768447.5917269519</v>
      </c>
    </row>
    <row r="33" spans="1:11" s="105" customFormat="1" ht="15">
      <c r="A33" s="347"/>
      <c r="B33" s="345"/>
      <c r="C33" s="330" t="s">
        <v>94</v>
      </c>
      <c r="D33" s="331" t="s">
        <v>167</v>
      </c>
      <c r="E33" s="331" t="s">
        <v>177</v>
      </c>
      <c r="F33" s="332">
        <f t="shared" si="0"/>
        <v>0</v>
      </c>
      <c r="G33" s="346">
        <f t="shared" si="4"/>
        <v>0</v>
      </c>
      <c r="H33" s="346">
        <f t="shared" si="4"/>
        <v>0</v>
      </c>
      <c r="I33" s="346">
        <f t="shared" si="4"/>
        <v>0</v>
      </c>
      <c r="J33" s="346">
        <f t="shared" si="4"/>
        <v>0</v>
      </c>
      <c r="K33" s="115">
        <f t="shared" si="2"/>
        <v>0</v>
      </c>
    </row>
    <row r="34" spans="1:11" s="105" customFormat="1" ht="15">
      <c r="A34" s="347"/>
      <c r="B34" s="345"/>
      <c r="C34" s="330" t="s">
        <v>103</v>
      </c>
      <c r="D34" s="331" t="s">
        <v>167</v>
      </c>
      <c r="E34" s="331" t="s">
        <v>177</v>
      </c>
      <c r="F34" s="332">
        <f t="shared" si="0"/>
        <v>0</v>
      </c>
      <c r="G34" s="346">
        <f t="shared" si="4"/>
        <v>0</v>
      </c>
      <c r="H34" s="346">
        <f t="shared" si="4"/>
        <v>0</v>
      </c>
      <c r="I34" s="346">
        <f t="shared" si="4"/>
        <v>0</v>
      </c>
      <c r="J34" s="346">
        <f t="shared" si="4"/>
        <v>0</v>
      </c>
      <c r="K34" s="115">
        <f t="shared" si="2"/>
        <v>0</v>
      </c>
    </row>
    <row r="35" spans="1:11" s="105" customFormat="1" ht="30">
      <c r="A35" s="347"/>
      <c r="B35" s="345"/>
      <c r="C35" s="348" t="s">
        <v>170</v>
      </c>
      <c r="D35" s="331" t="s">
        <v>167</v>
      </c>
      <c r="E35" s="331" t="s">
        <v>177</v>
      </c>
      <c r="F35" s="332">
        <f t="shared" si="0"/>
        <v>0</v>
      </c>
      <c r="G35" s="346"/>
      <c r="H35" s="346"/>
      <c r="I35" s="346"/>
      <c r="J35" s="346"/>
      <c r="K35" s="115">
        <f t="shared" si="2"/>
        <v>0</v>
      </c>
    </row>
    <row r="36" spans="1:11" s="105" customFormat="1" ht="15">
      <c r="A36" s="349" t="s">
        <v>32</v>
      </c>
      <c r="B36" s="350" t="s">
        <v>174</v>
      </c>
      <c r="C36" s="351" t="s">
        <v>131</v>
      </c>
      <c r="D36" s="331" t="s">
        <v>167</v>
      </c>
      <c r="E36" s="331" t="s">
        <v>178</v>
      </c>
      <c r="F36" s="332">
        <f t="shared" si="0"/>
        <v>89</v>
      </c>
      <c r="G36" s="346">
        <f>G37+G38+G39+G40+G41</f>
        <v>5</v>
      </c>
      <c r="H36" s="346">
        <f>H37+H38+H39+H40+H41</f>
        <v>42</v>
      </c>
      <c r="I36" s="346">
        <f>I37+I38+I39+I40+I41</f>
        <v>42</v>
      </c>
      <c r="J36" s="346">
        <f>J37+J38+J39+J40+J41</f>
        <v>0</v>
      </c>
      <c r="K36" s="115">
        <f t="shared" si="2"/>
        <v>89</v>
      </c>
    </row>
    <row r="37" spans="1:11" s="105" customFormat="1" ht="30">
      <c r="A37" s="352"/>
      <c r="B37" s="345"/>
      <c r="C37" s="351" t="s">
        <v>97</v>
      </c>
      <c r="D37" s="331" t="s">
        <v>167</v>
      </c>
      <c r="E37" s="331" t="s">
        <v>178</v>
      </c>
      <c r="F37" s="332">
        <f t="shared" si="0"/>
        <v>0</v>
      </c>
      <c r="G37" s="346"/>
      <c r="H37" s="346"/>
      <c r="I37" s="346"/>
      <c r="J37" s="346"/>
      <c r="K37" s="115">
        <f t="shared" si="2"/>
        <v>0</v>
      </c>
    </row>
    <row r="38" spans="1:11" s="105" customFormat="1" ht="15">
      <c r="A38" s="352"/>
      <c r="B38" s="345"/>
      <c r="C38" s="351" t="s">
        <v>98</v>
      </c>
      <c r="D38" s="331" t="s">
        <v>167</v>
      </c>
      <c r="E38" s="331" t="s">
        <v>178</v>
      </c>
      <c r="F38" s="332">
        <f t="shared" si="0"/>
        <v>0</v>
      </c>
      <c r="G38" s="346"/>
      <c r="H38" s="346"/>
      <c r="I38" s="346"/>
      <c r="J38" s="346"/>
      <c r="K38" s="115">
        <f t="shared" si="2"/>
        <v>0</v>
      </c>
    </row>
    <row r="39" spans="1:11" s="105" customFormat="1" ht="15">
      <c r="A39" s="352"/>
      <c r="B39" s="345"/>
      <c r="C39" s="351" t="s">
        <v>99</v>
      </c>
      <c r="D39" s="331" t="s">
        <v>167</v>
      </c>
      <c r="E39" s="331" t="s">
        <v>178</v>
      </c>
      <c r="F39" s="332">
        <f t="shared" si="0"/>
        <v>89</v>
      </c>
      <c r="G39" s="346">
        <v>5</v>
      </c>
      <c r="H39" s="346">
        <v>42</v>
      </c>
      <c r="I39" s="346">
        <v>42</v>
      </c>
      <c r="J39" s="346"/>
      <c r="K39" s="115">
        <f t="shared" si="2"/>
        <v>89</v>
      </c>
    </row>
    <row r="40" spans="1:11" s="105" customFormat="1" ht="15">
      <c r="A40" s="352"/>
      <c r="B40" s="345"/>
      <c r="C40" s="351" t="s">
        <v>94</v>
      </c>
      <c r="D40" s="331" t="s">
        <v>167</v>
      </c>
      <c r="E40" s="331" t="s">
        <v>178</v>
      </c>
      <c r="F40" s="332">
        <f t="shared" si="0"/>
        <v>0</v>
      </c>
      <c r="G40" s="346"/>
      <c r="H40" s="346"/>
      <c r="I40" s="346"/>
      <c r="J40" s="346"/>
      <c r="K40" s="115">
        <f t="shared" si="2"/>
        <v>0</v>
      </c>
    </row>
    <row r="41" spans="1:11" s="105" customFormat="1" ht="15">
      <c r="A41" s="353"/>
      <c r="B41" s="354"/>
      <c r="C41" s="351" t="s">
        <v>103</v>
      </c>
      <c r="D41" s="331" t="s">
        <v>167</v>
      </c>
      <c r="E41" s="331" t="s">
        <v>178</v>
      </c>
      <c r="F41" s="332">
        <f t="shared" si="0"/>
        <v>0</v>
      </c>
      <c r="G41" s="346"/>
      <c r="H41" s="346"/>
      <c r="I41" s="346"/>
      <c r="J41" s="346"/>
      <c r="K41" s="115">
        <f t="shared" si="2"/>
        <v>0</v>
      </c>
    </row>
    <row r="42" spans="1:11" s="105" customFormat="1" ht="15">
      <c r="A42" s="349" t="s">
        <v>219</v>
      </c>
      <c r="B42" s="350" t="s">
        <v>211</v>
      </c>
      <c r="C42" s="351" t="s">
        <v>131</v>
      </c>
      <c r="D42" s="331" t="s">
        <v>167</v>
      </c>
      <c r="E42" s="331" t="s">
        <v>179</v>
      </c>
      <c r="F42" s="332">
        <f t="shared" si="0"/>
        <v>0</v>
      </c>
      <c r="G42" s="346">
        <f>G43+G45+G44+G46+G47</f>
        <v>0</v>
      </c>
      <c r="H42" s="346">
        <f>H43+H45+H44+H46+H47</f>
        <v>0</v>
      </c>
      <c r="I42" s="346">
        <f>I43+I45+I44+I46+I47</f>
        <v>0</v>
      </c>
      <c r="J42" s="346">
        <f>J43+J45+J44+J46+J47</f>
        <v>0</v>
      </c>
      <c r="K42" s="115">
        <f t="shared" si="2"/>
        <v>0</v>
      </c>
    </row>
    <row r="43" spans="1:11" s="105" customFormat="1" ht="30" customHeight="1">
      <c r="A43" s="355"/>
      <c r="B43" s="356"/>
      <c r="C43" s="351" t="s">
        <v>97</v>
      </c>
      <c r="D43" s="331" t="s">
        <v>167</v>
      </c>
      <c r="E43" s="331" t="s">
        <v>179</v>
      </c>
      <c r="F43" s="332">
        <f t="shared" si="0"/>
        <v>0</v>
      </c>
      <c r="G43" s="346"/>
      <c r="H43" s="346"/>
      <c r="I43" s="346"/>
      <c r="J43" s="346"/>
      <c r="K43" s="115">
        <f t="shared" si="2"/>
        <v>0</v>
      </c>
    </row>
    <row r="44" spans="1:11" s="105" customFormat="1" ht="15">
      <c r="A44" s="355"/>
      <c r="B44" s="356"/>
      <c r="C44" s="351" t="s">
        <v>98</v>
      </c>
      <c r="D44" s="331" t="s">
        <v>167</v>
      </c>
      <c r="E44" s="331" t="s">
        <v>179</v>
      </c>
      <c r="F44" s="332">
        <f t="shared" si="0"/>
        <v>0</v>
      </c>
      <c r="G44" s="346"/>
      <c r="H44" s="346"/>
      <c r="I44" s="346"/>
      <c r="J44" s="346"/>
      <c r="K44" s="115">
        <f t="shared" si="2"/>
        <v>0</v>
      </c>
    </row>
    <row r="45" spans="1:11" s="105" customFormat="1" ht="15">
      <c r="A45" s="355"/>
      <c r="B45" s="356"/>
      <c r="C45" s="351" t="s">
        <v>99</v>
      </c>
      <c r="D45" s="331" t="s">
        <v>167</v>
      </c>
      <c r="E45" s="331" t="s">
        <v>179</v>
      </c>
      <c r="F45" s="332">
        <f t="shared" si="0"/>
        <v>0</v>
      </c>
      <c r="G45" s="346"/>
      <c r="H45" s="346"/>
      <c r="I45" s="346"/>
      <c r="J45" s="346"/>
      <c r="K45" s="115">
        <f t="shared" si="2"/>
        <v>0</v>
      </c>
    </row>
    <row r="46" spans="1:11" s="105" customFormat="1" ht="15">
      <c r="A46" s="355"/>
      <c r="B46" s="356"/>
      <c r="C46" s="351" t="s">
        <v>94</v>
      </c>
      <c r="D46" s="331" t="s">
        <v>167</v>
      </c>
      <c r="E46" s="331" t="s">
        <v>179</v>
      </c>
      <c r="F46" s="332">
        <f t="shared" si="0"/>
        <v>0</v>
      </c>
      <c r="G46" s="346"/>
      <c r="H46" s="346"/>
      <c r="I46" s="346"/>
      <c r="J46" s="346"/>
      <c r="K46" s="115">
        <f t="shared" si="2"/>
        <v>0</v>
      </c>
    </row>
    <row r="47" spans="1:11" s="105" customFormat="1" ht="15">
      <c r="A47" s="357"/>
      <c r="B47" s="358"/>
      <c r="C47" s="351" t="s">
        <v>103</v>
      </c>
      <c r="D47" s="331" t="s">
        <v>167</v>
      </c>
      <c r="E47" s="331" t="s">
        <v>179</v>
      </c>
      <c r="F47" s="332">
        <f t="shared" si="0"/>
        <v>0</v>
      </c>
      <c r="G47" s="346"/>
      <c r="H47" s="346"/>
      <c r="I47" s="346"/>
      <c r="J47" s="346"/>
      <c r="K47" s="115">
        <f t="shared" si="2"/>
        <v>0</v>
      </c>
    </row>
    <row r="48" spans="1:11" s="105" customFormat="1" ht="15">
      <c r="A48" s="349" t="s">
        <v>34</v>
      </c>
      <c r="B48" s="359" t="s">
        <v>213</v>
      </c>
      <c r="C48" s="351" t="s">
        <v>131</v>
      </c>
      <c r="D48" s="331" t="s">
        <v>167</v>
      </c>
      <c r="E48" s="331" t="s">
        <v>180</v>
      </c>
      <c r="F48" s="332">
        <f t="shared" si="0"/>
        <v>0</v>
      </c>
      <c r="G48" s="346">
        <f aca="true" t="shared" si="5" ref="G48:J50">G60+G54</f>
        <v>0</v>
      </c>
      <c r="H48" s="346">
        <f t="shared" si="5"/>
        <v>0</v>
      </c>
      <c r="I48" s="346">
        <f t="shared" si="5"/>
        <v>0</v>
      </c>
      <c r="J48" s="346">
        <f t="shared" si="5"/>
        <v>0</v>
      </c>
      <c r="K48" s="115">
        <f t="shared" si="2"/>
        <v>0</v>
      </c>
    </row>
    <row r="49" spans="1:11" s="105" customFormat="1" ht="15">
      <c r="A49" s="352"/>
      <c r="B49" s="359"/>
      <c r="C49" s="351" t="s">
        <v>97</v>
      </c>
      <c r="D49" s="331" t="s">
        <v>167</v>
      </c>
      <c r="E49" s="331" t="s">
        <v>180</v>
      </c>
      <c r="F49" s="332">
        <f t="shared" si="0"/>
        <v>0</v>
      </c>
      <c r="G49" s="346">
        <f t="shared" si="5"/>
        <v>0</v>
      </c>
      <c r="H49" s="346">
        <f t="shared" si="5"/>
        <v>0</v>
      </c>
      <c r="I49" s="346">
        <f t="shared" si="5"/>
        <v>0</v>
      </c>
      <c r="J49" s="346">
        <f t="shared" si="5"/>
        <v>0</v>
      </c>
      <c r="K49" s="115">
        <f t="shared" si="2"/>
        <v>0</v>
      </c>
    </row>
    <row r="50" spans="1:11" s="105" customFormat="1" ht="15">
      <c r="A50" s="352"/>
      <c r="B50" s="359"/>
      <c r="C50" s="351" t="s">
        <v>98</v>
      </c>
      <c r="D50" s="331" t="s">
        <v>167</v>
      </c>
      <c r="E50" s="331" t="s">
        <v>180</v>
      </c>
      <c r="F50" s="332">
        <f t="shared" si="0"/>
        <v>0</v>
      </c>
      <c r="G50" s="346">
        <f t="shared" si="5"/>
        <v>0</v>
      </c>
      <c r="H50" s="346">
        <f t="shared" si="5"/>
        <v>0</v>
      </c>
      <c r="I50" s="346">
        <f t="shared" si="5"/>
        <v>0</v>
      </c>
      <c r="J50" s="346">
        <f t="shared" si="5"/>
        <v>0</v>
      </c>
      <c r="K50" s="115">
        <f t="shared" si="2"/>
        <v>0</v>
      </c>
    </row>
    <row r="51" spans="1:11" s="105" customFormat="1" ht="15">
      <c r="A51" s="352"/>
      <c r="B51" s="359"/>
      <c r="C51" s="351" t="s">
        <v>99</v>
      </c>
      <c r="D51" s="331" t="s">
        <v>167</v>
      </c>
      <c r="E51" s="331" t="s">
        <v>180</v>
      </c>
      <c r="F51" s="332">
        <f t="shared" si="0"/>
        <v>0</v>
      </c>
      <c r="G51" s="346">
        <f>G60+G54</f>
        <v>0</v>
      </c>
      <c r="H51" s="346">
        <f>H63+H57</f>
        <v>0</v>
      </c>
      <c r="I51" s="346">
        <f>I63+I57</f>
        <v>0</v>
      </c>
      <c r="J51" s="346">
        <f>J63+J57</f>
        <v>0</v>
      </c>
      <c r="K51" s="115">
        <f t="shared" si="2"/>
        <v>0</v>
      </c>
    </row>
    <row r="52" spans="1:11" s="105" customFormat="1" ht="15">
      <c r="A52" s="352"/>
      <c r="B52" s="359"/>
      <c r="C52" s="351" t="s">
        <v>94</v>
      </c>
      <c r="D52" s="331" t="s">
        <v>167</v>
      </c>
      <c r="E52" s="331" t="s">
        <v>180</v>
      </c>
      <c r="F52" s="332">
        <f t="shared" si="0"/>
        <v>0</v>
      </c>
      <c r="G52" s="346">
        <f>G64+G58</f>
        <v>0</v>
      </c>
      <c r="H52" s="346">
        <f aca="true" t="shared" si="6" ref="H52:J53">H64+H58</f>
        <v>0</v>
      </c>
      <c r="I52" s="346">
        <f t="shared" si="6"/>
        <v>0</v>
      </c>
      <c r="J52" s="346">
        <f t="shared" si="6"/>
        <v>0</v>
      </c>
      <c r="K52" s="115">
        <f t="shared" si="2"/>
        <v>0</v>
      </c>
    </row>
    <row r="53" spans="1:11" s="105" customFormat="1" ht="15">
      <c r="A53" s="353"/>
      <c r="B53" s="359"/>
      <c r="C53" s="351" t="s">
        <v>103</v>
      </c>
      <c r="D53" s="331" t="s">
        <v>167</v>
      </c>
      <c r="E53" s="331" t="s">
        <v>180</v>
      </c>
      <c r="F53" s="332">
        <f t="shared" si="0"/>
        <v>0</v>
      </c>
      <c r="G53" s="346">
        <f>G65+G59</f>
        <v>0</v>
      </c>
      <c r="H53" s="346">
        <f t="shared" si="6"/>
        <v>0</v>
      </c>
      <c r="I53" s="346">
        <f t="shared" si="6"/>
        <v>0</v>
      </c>
      <c r="J53" s="346">
        <f t="shared" si="6"/>
        <v>0</v>
      </c>
      <c r="K53" s="115">
        <f t="shared" si="2"/>
        <v>0</v>
      </c>
    </row>
    <row r="54" spans="1:11" s="105" customFormat="1" ht="15">
      <c r="A54" s="360" t="s">
        <v>175</v>
      </c>
      <c r="B54" s="359" t="s">
        <v>212</v>
      </c>
      <c r="C54" s="361" t="s">
        <v>131</v>
      </c>
      <c r="D54" s="331" t="s">
        <v>167</v>
      </c>
      <c r="E54" s="331" t="s">
        <v>181</v>
      </c>
      <c r="F54" s="332">
        <f t="shared" si="0"/>
        <v>0</v>
      </c>
      <c r="G54" s="346">
        <f>G55+G56+G57+G58+G59</f>
        <v>0</v>
      </c>
      <c r="H54" s="346">
        <f>H55+H56+H57+H58+H59</f>
        <v>0</v>
      </c>
      <c r="I54" s="346">
        <f>I55+I56+I57+I58+I59</f>
        <v>0</v>
      </c>
      <c r="J54" s="346">
        <f>J55+J56+J57+J58+J59</f>
        <v>0</v>
      </c>
      <c r="K54" s="115">
        <f t="shared" si="2"/>
        <v>0</v>
      </c>
    </row>
    <row r="55" spans="1:11" s="105" customFormat="1" ht="15">
      <c r="A55" s="362"/>
      <c r="B55" s="359"/>
      <c r="C55" s="330" t="s">
        <v>97</v>
      </c>
      <c r="D55" s="331" t="s">
        <v>167</v>
      </c>
      <c r="E55" s="331" t="s">
        <v>181</v>
      </c>
      <c r="F55" s="332">
        <f t="shared" si="0"/>
        <v>0</v>
      </c>
      <c r="G55" s="346"/>
      <c r="H55" s="346"/>
      <c r="I55" s="346"/>
      <c r="J55" s="346"/>
      <c r="K55" s="115">
        <f t="shared" si="2"/>
        <v>0</v>
      </c>
    </row>
    <row r="56" spans="1:11" s="105" customFormat="1" ht="15">
      <c r="A56" s="362"/>
      <c r="B56" s="359"/>
      <c r="C56" s="330" t="s">
        <v>98</v>
      </c>
      <c r="D56" s="331" t="s">
        <v>167</v>
      </c>
      <c r="E56" s="331" t="s">
        <v>181</v>
      </c>
      <c r="F56" s="332">
        <f t="shared" si="0"/>
        <v>0</v>
      </c>
      <c r="G56" s="346"/>
      <c r="H56" s="346"/>
      <c r="I56" s="346"/>
      <c r="J56" s="346"/>
      <c r="K56" s="115">
        <f t="shared" si="2"/>
        <v>0</v>
      </c>
    </row>
    <row r="57" spans="1:11" s="105" customFormat="1" ht="15">
      <c r="A57" s="362"/>
      <c r="B57" s="359"/>
      <c r="C57" s="330" t="s">
        <v>99</v>
      </c>
      <c r="D57" s="331" t="s">
        <v>167</v>
      </c>
      <c r="E57" s="331" t="s">
        <v>181</v>
      </c>
      <c r="F57" s="332">
        <f t="shared" si="0"/>
        <v>0</v>
      </c>
      <c r="G57" s="346"/>
      <c r="H57" s="346"/>
      <c r="I57" s="346"/>
      <c r="J57" s="346"/>
      <c r="K57" s="115">
        <f t="shared" si="2"/>
        <v>0</v>
      </c>
    </row>
    <row r="58" spans="1:11" s="105" customFormat="1" ht="15">
      <c r="A58" s="362"/>
      <c r="B58" s="359"/>
      <c r="C58" s="330" t="s">
        <v>94</v>
      </c>
      <c r="D58" s="331" t="s">
        <v>167</v>
      </c>
      <c r="E58" s="331" t="s">
        <v>181</v>
      </c>
      <c r="F58" s="332">
        <f t="shared" si="0"/>
        <v>0</v>
      </c>
      <c r="G58" s="346"/>
      <c r="H58" s="346"/>
      <c r="I58" s="346"/>
      <c r="J58" s="346"/>
      <c r="K58" s="115">
        <f t="shared" si="2"/>
        <v>0</v>
      </c>
    </row>
    <row r="59" spans="1:11" s="105" customFormat="1" ht="15">
      <c r="A59" s="362"/>
      <c r="B59" s="359"/>
      <c r="C59" s="330" t="s">
        <v>103</v>
      </c>
      <c r="D59" s="331" t="s">
        <v>167</v>
      </c>
      <c r="E59" s="331" t="s">
        <v>181</v>
      </c>
      <c r="F59" s="332">
        <f t="shared" si="0"/>
        <v>0</v>
      </c>
      <c r="G59" s="346"/>
      <c r="H59" s="346"/>
      <c r="I59" s="346"/>
      <c r="J59" s="346"/>
      <c r="K59" s="115">
        <f t="shared" si="2"/>
        <v>0</v>
      </c>
    </row>
    <row r="60" spans="1:11" s="57" customFormat="1" ht="15">
      <c r="A60" s="363" t="s">
        <v>176</v>
      </c>
      <c r="B60" s="359" t="s">
        <v>161</v>
      </c>
      <c r="C60" s="361" t="s">
        <v>131</v>
      </c>
      <c r="D60" s="331" t="s">
        <v>167</v>
      </c>
      <c r="E60" s="331" t="s">
        <v>182</v>
      </c>
      <c r="F60" s="332">
        <f t="shared" si="0"/>
        <v>0</v>
      </c>
      <c r="G60" s="346">
        <f>SUM(G61:G65)</f>
        <v>0</v>
      </c>
      <c r="H60" s="346">
        <f>SUM(H61:H65)</f>
        <v>0</v>
      </c>
      <c r="I60" s="346">
        <f>SUM(I61:I65)</f>
        <v>0</v>
      </c>
      <c r="J60" s="346"/>
      <c r="K60" s="115">
        <f t="shared" si="2"/>
        <v>0</v>
      </c>
    </row>
    <row r="61" spans="1:11" s="57" customFormat="1" ht="15.75" customHeight="1">
      <c r="A61" s="364"/>
      <c r="B61" s="365"/>
      <c r="C61" s="330" t="s">
        <v>97</v>
      </c>
      <c r="D61" s="331" t="s">
        <v>167</v>
      </c>
      <c r="E61" s="331" t="s">
        <v>182</v>
      </c>
      <c r="F61" s="332">
        <f t="shared" si="0"/>
        <v>0</v>
      </c>
      <c r="G61" s="346"/>
      <c r="H61" s="346"/>
      <c r="I61" s="346"/>
      <c r="J61" s="346"/>
      <c r="K61" s="115">
        <f t="shared" si="2"/>
        <v>0</v>
      </c>
    </row>
    <row r="62" spans="1:15" s="57" customFormat="1" ht="15.75" customHeight="1">
      <c r="A62" s="364"/>
      <c r="B62" s="365"/>
      <c r="C62" s="330" t="s">
        <v>98</v>
      </c>
      <c r="D62" s="331" t="s">
        <v>167</v>
      </c>
      <c r="E62" s="331" t="s">
        <v>182</v>
      </c>
      <c r="F62" s="332">
        <f t="shared" si="0"/>
        <v>0</v>
      </c>
      <c r="G62" s="346"/>
      <c r="H62" s="346"/>
      <c r="I62" s="346"/>
      <c r="J62" s="346"/>
      <c r="K62" s="115">
        <f t="shared" si="2"/>
        <v>0</v>
      </c>
      <c r="M62" s="57" t="e">
        <f>#REF!+#REF!</f>
        <v>#REF!</v>
      </c>
      <c r="N62" s="57" t="e">
        <f>#REF!+#REF!</f>
        <v>#REF!</v>
      </c>
      <c r="O62" s="57" t="e">
        <f>#REF!+#REF!</f>
        <v>#REF!</v>
      </c>
    </row>
    <row r="63" spans="1:11" s="57" customFormat="1" ht="15">
      <c r="A63" s="364"/>
      <c r="B63" s="365"/>
      <c r="C63" s="330" t="s">
        <v>99</v>
      </c>
      <c r="D63" s="331" t="s">
        <v>167</v>
      </c>
      <c r="E63" s="331" t="s">
        <v>182</v>
      </c>
      <c r="F63" s="332">
        <f t="shared" si="0"/>
        <v>0</v>
      </c>
      <c r="G63" s="366"/>
      <c r="H63" s="346"/>
      <c r="I63" s="346"/>
      <c r="J63" s="346"/>
      <c r="K63" s="115">
        <f t="shared" si="2"/>
        <v>0</v>
      </c>
    </row>
    <row r="64" spans="1:11" s="57" customFormat="1" ht="15">
      <c r="A64" s="364"/>
      <c r="B64" s="365"/>
      <c r="C64" s="330" t="s">
        <v>94</v>
      </c>
      <c r="D64" s="331" t="s">
        <v>167</v>
      </c>
      <c r="E64" s="331" t="s">
        <v>182</v>
      </c>
      <c r="F64" s="332">
        <f t="shared" si="0"/>
        <v>0</v>
      </c>
      <c r="G64" s="367"/>
      <c r="H64" s="346"/>
      <c r="I64" s="346"/>
      <c r="J64" s="346"/>
      <c r="K64" s="115">
        <f t="shared" si="2"/>
        <v>0</v>
      </c>
    </row>
    <row r="65" spans="1:11" s="57" customFormat="1" ht="15">
      <c r="A65" s="364"/>
      <c r="B65" s="365"/>
      <c r="C65" s="330" t="s">
        <v>103</v>
      </c>
      <c r="D65" s="331" t="s">
        <v>167</v>
      </c>
      <c r="E65" s="331" t="s">
        <v>182</v>
      </c>
      <c r="F65" s="332">
        <f t="shared" si="0"/>
        <v>0</v>
      </c>
      <c r="G65" s="346"/>
      <c r="H65" s="346"/>
      <c r="I65" s="346"/>
      <c r="J65" s="346"/>
      <c r="K65" s="115">
        <f t="shared" si="2"/>
        <v>0</v>
      </c>
    </row>
  </sheetData>
  <sheetProtection/>
  <mergeCells count="25">
    <mergeCell ref="A8:A14"/>
    <mergeCell ref="B8:B14"/>
    <mergeCell ref="H1:J1"/>
    <mergeCell ref="A3:I3"/>
    <mergeCell ref="A5:A6"/>
    <mergeCell ref="B5:B6"/>
    <mergeCell ref="C5:C6"/>
    <mergeCell ref="D5:E5"/>
    <mergeCell ref="F5:J5"/>
    <mergeCell ref="B60:B65"/>
    <mergeCell ref="B48:B53"/>
    <mergeCell ref="A48:A53"/>
    <mergeCell ref="A60:A65"/>
    <mergeCell ref="B54:B59"/>
    <mergeCell ref="A54:A59"/>
    <mergeCell ref="A36:A41"/>
    <mergeCell ref="A42:A47"/>
    <mergeCell ref="B22:B28"/>
    <mergeCell ref="A15:A21"/>
    <mergeCell ref="B15:B21"/>
    <mergeCell ref="A22:A28"/>
    <mergeCell ref="A29:A35"/>
    <mergeCell ref="B29:B35"/>
    <mergeCell ref="B36:B41"/>
    <mergeCell ref="B42:B47"/>
  </mergeCells>
  <printOptions/>
  <pageMargins left="0.31496062992125984" right="0.31496062992125984" top="0.3937007874015748" bottom="0.3937007874015748" header="0.1968503937007874" footer="0.196850393700787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13"/>
  <sheetViews>
    <sheetView zoomScaleSheetLayoutView="100" workbookViewId="0" topLeftCell="A1">
      <selection activeCell="A3" sqref="A3:D3"/>
    </sheetView>
  </sheetViews>
  <sheetFormatPr defaultColWidth="9.00390625" defaultRowHeight="12.75"/>
  <cols>
    <col min="1" max="1" width="4.625" style="1" customWidth="1"/>
    <col min="2" max="2" width="37.75390625" style="1" customWidth="1"/>
    <col min="3" max="3" width="28.625" style="1" customWidth="1"/>
    <col min="4" max="4" width="25.625" style="1" customWidth="1"/>
    <col min="5" max="16384" width="9.125" style="1" customWidth="1"/>
  </cols>
  <sheetData>
    <row r="1" s="2" customFormat="1" ht="15">
      <c r="D1" s="6" t="s">
        <v>76</v>
      </c>
    </row>
    <row r="2" s="2" customFormat="1" ht="15"/>
    <row r="3" spans="1:4" ht="60" customHeight="1">
      <c r="A3" s="181" t="s">
        <v>215</v>
      </c>
      <c r="B3" s="181"/>
      <c r="C3" s="181"/>
      <c r="D3" s="181"/>
    </row>
    <row r="4" s="2" customFormat="1" ht="15"/>
    <row r="5" spans="1:4" ht="12.75">
      <c r="A5" s="182" t="s">
        <v>14</v>
      </c>
      <c r="B5" s="182" t="s">
        <v>83</v>
      </c>
      <c r="C5" s="183" t="s">
        <v>82</v>
      </c>
      <c r="D5" s="183" t="s">
        <v>15</v>
      </c>
    </row>
    <row r="6" spans="1:4" ht="12.75">
      <c r="A6" s="182"/>
      <c r="B6" s="182"/>
      <c r="C6" s="183"/>
      <c r="D6" s="183"/>
    </row>
    <row r="7" spans="1:4" ht="12.75">
      <c r="A7" s="28">
        <v>1</v>
      </c>
      <c r="B7" s="28">
        <v>2</v>
      </c>
      <c r="C7" s="109">
        <v>3</v>
      </c>
      <c r="D7" s="109">
        <v>4</v>
      </c>
    </row>
    <row r="8" spans="1:4" ht="38.25">
      <c r="A8" s="19">
        <v>1</v>
      </c>
      <c r="B8" s="110" t="s">
        <v>206</v>
      </c>
      <c r="C8" s="108" t="s">
        <v>210</v>
      </c>
      <c r="D8" s="111" t="s">
        <v>9</v>
      </c>
    </row>
    <row r="9" spans="1:4" ht="56.25" customHeight="1">
      <c r="A9" s="19" t="s">
        <v>17</v>
      </c>
      <c r="B9" s="112" t="s">
        <v>186</v>
      </c>
      <c r="C9" s="108" t="s">
        <v>210</v>
      </c>
      <c r="D9" s="111" t="s">
        <v>184</v>
      </c>
    </row>
    <row r="10" spans="1:4" ht="25.5">
      <c r="A10" s="19" t="s">
        <v>19</v>
      </c>
      <c r="B10" s="110" t="s">
        <v>208</v>
      </c>
      <c r="C10" s="108" t="s">
        <v>153</v>
      </c>
      <c r="D10" s="111" t="s">
        <v>9</v>
      </c>
    </row>
    <row r="11" spans="1:4" ht="36" customHeight="1">
      <c r="A11" s="19" t="s">
        <v>21</v>
      </c>
      <c r="B11" s="20" t="s">
        <v>187</v>
      </c>
      <c r="C11" s="108" t="s">
        <v>210</v>
      </c>
      <c r="D11" s="111" t="s">
        <v>184</v>
      </c>
    </row>
    <row r="12" spans="1:4" ht="76.5">
      <c r="A12" s="19" t="s">
        <v>58</v>
      </c>
      <c r="B12" s="110" t="s">
        <v>213</v>
      </c>
      <c r="C12" s="108" t="s">
        <v>210</v>
      </c>
      <c r="D12" s="111" t="s">
        <v>9</v>
      </c>
    </row>
    <row r="13" spans="1:4" ht="25.5">
      <c r="A13" s="19" t="s">
        <v>183</v>
      </c>
      <c r="B13" s="20" t="s">
        <v>217</v>
      </c>
      <c r="C13" s="108" t="s">
        <v>210</v>
      </c>
      <c r="D13" s="111" t="s">
        <v>218</v>
      </c>
    </row>
  </sheetData>
  <sheetProtection/>
  <mergeCells count="5">
    <mergeCell ref="A3:D3"/>
    <mergeCell ref="A5:A6"/>
    <mergeCell ref="B5:B6"/>
    <mergeCell ref="C5:C6"/>
    <mergeCell ref="D5:D6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73"/>
  <sheetViews>
    <sheetView tabSelected="1" view="pageBreakPreview" zoomScale="120" zoomScaleSheetLayoutView="120" zoomScalePageLayoutView="0" workbookViewId="0" topLeftCell="A1">
      <selection activeCell="A5" sqref="A5:AE73"/>
    </sheetView>
  </sheetViews>
  <sheetFormatPr defaultColWidth="9.00390625" defaultRowHeight="12.75"/>
  <cols>
    <col min="1" max="1" width="7.125" style="1" customWidth="1"/>
    <col min="2" max="2" width="36.75390625" style="1" customWidth="1"/>
    <col min="3" max="3" width="8.75390625" style="1" customWidth="1"/>
    <col min="4" max="4" width="8.125" style="1" customWidth="1"/>
    <col min="5" max="5" width="8.875" style="1" customWidth="1"/>
    <col min="6" max="6" width="8.625" style="1" customWidth="1"/>
    <col min="7" max="7" width="7.00390625" style="1" customWidth="1"/>
    <col min="8" max="8" width="22.875" style="1" customWidth="1"/>
    <col min="9" max="9" width="23.375" style="1" customWidth="1"/>
    <col min="10" max="10" width="6.75390625" style="1" customWidth="1"/>
    <col min="11" max="11" width="9.375" style="1" customWidth="1"/>
    <col min="12" max="30" width="2.375" style="1" bestFit="1" customWidth="1"/>
    <col min="31" max="31" width="3.00390625" style="1" customWidth="1"/>
    <col min="32" max="16384" width="9.125" style="1" customWidth="1"/>
  </cols>
  <sheetData>
    <row r="1" spans="9:31" s="2" customFormat="1" ht="15">
      <c r="I1" s="184"/>
      <c r="J1" s="185"/>
      <c r="K1" s="185"/>
      <c r="AE1" s="6" t="s">
        <v>75</v>
      </c>
    </row>
    <row r="2" s="2" customFormat="1" ht="15">
      <c r="I2" s="24"/>
    </row>
    <row r="3" spans="1:31" ht="18.75">
      <c r="A3" s="154" t="s">
        <v>139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</row>
    <row r="4" s="2" customFormat="1" ht="15"/>
    <row r="5" spans="1:31" s="22" customFormat="1" ht="18" customHeight="1">
      <c r="A5" s="230" t="s">
        <v>14</v>
      </c>
      <c r="B5" s="230" t="s">
        <v>148</v>
      </c>
      <c r="C5" s="230" t="s">
        <v>27</v>
      </c>
      <c r="D5" s="230"/>
      <c r="E5" s="230"/>
      <c r="F5" s="230"/>
      <c r="G5" s="230" t="s">
        <v>26</v>
      </c>
      <c r="H5" s="230" t="s">
        <v>84</v>
      </c>
      <c r="I5" s="230" t="s">
        <v>23</v>
      </c>
      <c r="J5" s="230" t="s">
        <v>24</v>
      </c>
      <c r="K5" s="230" t="s">
        <v>25</v>
      </c>
      <c r="L5" s="230" t="s">
        <v>28</v>
      </c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</row>
    <row r="6" spans="1:31" s="22" customFormat="1" ht="18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 t="s">
        <v>188</v>
      </c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 t="s">
        <v>189</v>
      </c>
      <c r="Y6" s="230"/>
      <c r="Z6" s="230"/>
      <c r="AA6" s="230"/>
      <c r="AB6" s="230" t="s">
        <v>190</v>
      </c>
      <c r="AC6" s="230"/>
      <c r="AD6" s="230"/>
      <c r="AE6" s="230"/>
    </row>
    <row r="7" spans="1:31" s="22" customFormat="1" ht="51.75" customHeight="1">
      <c r="A7" s="230"/>
      <c r="B7" s="230"/>
      <c r="C7" s="231" t="s">
        <v>10</v>
      </c>
      <c r="D7" s="231">
        <v>2016</v>
      </c>
      <c r="E7" s="231">
        <v>2017</v>
      </c>
      <c r="F7" s="231">
        <v>2018</v>
      </c>
      <c r="G7" s="230"/>
      <c r="H7" s="230"/>
      <c r="I7" s="230"/>
      <c r="J7" s="230"/>
      <c r="K7" s="230"/>
      <c r="L7" s="231">
        <v>1</v>
      </c>
      <c r="M7" s="231">
        <v>2</v>
      </c>
      <c r="N7" s="231">
        <v>3</v>
      </c>
      <c r="O7" s="231">
        <v>4</v>
      </c>
      <c r="P7" s="231">
        <v>5</v>
      </c>
      <c r="Q7" s="231">
        <v>6</v>
      </c>
      <c r="R7" s="231">
        <v>7</v>
      </c>
      <c r="S7" s="231">
        <v>8</v>
      </c>
      <c r="T7" s="231">
        <v>9</v>
      </c>
      <c r="U7" s="231">
        <v>10</v>
      </c>
      <c r="V7" s="231">
        <v>11</v>
      </c>
      <c r="W7" s="231">
        <v>12</v>
      </c>
      <c r="X7" s="231">
        <v>1</v>
      </c>
      <c r="Y7" s="231">
        <v>2</v>
      </c>
      <c r="Z7" s="231">
        <v>3</v>
      </c>
      <c r="AA7" s="231">
        <v>4</v>
      </c>
      <c r="AB7" s="231">
        <v>1</v>
      </c>
      <c r="AC7" s="231">
        <v>2</v>
      </c>
      <c r="AD7" s="231">
        <v>3</v>
      </c>
      <c r="AE7" s="231">
        <v>4</v>
      </c>
    </row>
    <row r="8" spans="1:31" s="22" customFormat="1" ht="9.75">
      <c r="A8" s="232">
        <v>1</v>
      </c>
      <c r="B8" s="232">
        <v>2</v>
      </c>
      <c r="C8" s="232">
        <v>3</v>
      </c>
      <c r="D8" s="232">
        <v>4</v>
      </c>
      <c r="E8" s="232">
        <v>5</v>
      </c>
      <c r="F8" s="232">
        <v>6</v>
      </c>
      <c r="G8" s="232">
        <v>7</v>
      </c>
      <c r="H8" s="232">
        <v>8</v>
      </c>
      <c r="I8" s="232">
        <v>9</v>
      </c>
      <c r="J8" s="232">
        <v>10</v>
      </c>
      <c r="K8" s="232">
        <v>11</v>
      </c>
      <c r="L8" s="232">
        <v>12</v>
      </c>
      <c r="M8" s="232">
        <v>13</v>
      </c>
      <c r="N8" s="232">
        <v>14</v>
      </c>
      <c r="O8" s="232">
        <v>15</v>
      </c>
      <c r="P8" s="232">
        <v>16</v>
      </c>
      <c r="Q8" s="232">
        <v>17</v>
      </c>
      <c r="R8" s="232">
        <v>18</v>
      </c>
      <c r="S8" s="232">
        <v>19</v>
      </c>
      <c r="T8" s="232">
        <v>20</v>
      </c>
      <c r="U8" s="232">
        <v>21</v>
      </c>
      <c r="V8" s="232">
        <v>22</v>
      </c>
      <c r="W8" s="232">
        <v>23</v>
      </c>
      <c r="X8" s="232">
        <v>24</v>
      </c>
      <c r="Y8" s="232">
        <v>25</v>
      </c>
      <c r="Z8" s="232">
        <v>26</v>
      </c>
      <c r="AA8" s="232">
        <v>27</v>
      </c>
      <c r="AB8" s="232">
        <v>28</v>
      </c>
      <c r="AC8" s="232">
        <v>29</v>
      </c>
      <c r="AD8" s="232">
        <v>30</v>
      </c>
      <c r="AE8" s="232">
        <v>31</v>
      </c>
    </row>
    <row r="9" spans="1:31" s="22" customFormat="1" ht="29.25" customHeight="1">
      <c r="A9" s="233" t="s">
        <v>101</v>
      </c>
      <c r="B9" s="234" t="s">
        <v>206</v>
      </c>
      <c r="C9" s="235">
        <f>D9+E9+F9</f>
        <v>0</v>
      </c>
      <c r="D9" s="235">
        <f>D10</f>
        <v>0</v>
      </c>
      <c r="E9" s="235">
        <f>E10</f>
        <v>0</v>
      </c>
      <c r="F9" s="235">
        <f>F10</f>
        <v>0</v>
      </c>
      <c r="G9" s="236" t="s">
        <v>102</v>
      </c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8"/>
    </row>
    <row r="10" spans="1:31" s="113" customFormat="1" ht="9.75">
      <c r="A10" s="239" t="s">
        <v>87</v>
      </c>
      <c r="B10" s="240"/>
      <c r="C10" s="235">
        <f aca="true" t="shared" si="0" ref="C10:C15">D10+E10+F10</f>
        <v>0</v>
      </c>
      <c r="D10" s="235">
        <f>D15+D14+D13+D12+D11</f>
        <v>0</v>
      </c>
      <c r="E10" s="235">
        <f>E15+E14+E13+E12+E11</f>
        <v>0</v>
      </c>
      <c r="F10" s="235">
        <f>F15+F14+F13+F12+F11</f>
        <v>0</v>
      </c>
      <c r="G10" s="241"/>
      <c r="H10" s="242"/>
      <c r="I10" s="241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4"/>
    </row>
    <row r="11" spans="1:31" s="113" customFormat="1" ht="12.75" customHeight="1">
      <c r="A11" s="245" t="s">
        <v>16</v>
      </c>
      <c r="B11" s="246"/>
      <c r="C11" s="235">
        <f t="shared" si="0"/>
        <v>0</v>
      </c>
      <c r="D11" s="247">
        <f>D18</f>
        <v>0</v>
      </c>
      <c r="E11" s="247">
        <f>E18</f>
        <v>0</v>
      </c>
      <c r="F11" s="247">
        <f>F18</f>
        <v>0</v>
      </c>
      <c r="G11" s="248"/>
      <c r="H11" s="249"/>
      <c r="I11" s="248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1"/>
    </row>
    <row r="12" spans="1:31" s="113" customFormat="1" ht="11.25" customHeight="1">
      <c r="A12" s="245" t="s">
        <v>37</v>
      </c>
      <c r="B12" s="246"/>
      <c r="C12" s="235">
        <f t="shared" si="0"/>
        <v>0</v>
      </c>
      <c r="D12" s="247">
        <f aca="true" t="shared" si="1" ref="D12:F15">D19</f>
        <v>0</v>
      </c>
      <c r="E12" s="247">
        <f t="shared" si="1"/>
        <v>0</v>
      </c>
      <c r="F12" s="247">
        <f t="shared" si="1"/>
        <v>0</v>
      </c>
      <c r="G12" s="248"/>
      <c r="H12" s="249"/>
      <c r="I12" s="248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1"/>
    </row>
    <row r="13" spans="1:31" s="113" customFormat="1" ht="9.75" customHeight="1">
      <c r="A13" s="245" t="s">
        <v>38</v>
      </c>
      <c r="B13" s="246"/>
      <c r="C13" s="235">
        <f t="shared" si="0"/>
        <v>0</v>
      </c>
      <c r="D13" s="247">
        <f t="shared" si="1"/>
        <v>0</v>
      </c>
      <c r="E13" s="247">
        <f t="shared" si="1"/>
        <v>0</v>
      </c>
      <c r="F13" s="247">
        <f t="shared" si="1"/>
        <v>0</v>
      </c>
      <c r="G13" s="248"/>
      <c r="H13" s="249"/>
      <c r="I13" s="248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1"/>
    </row>
    <row r="14" spans="1:31" s="113" customFormat="1" ht="15" customHeight="1">
      <c r="A14" s="245" t="s">
        <v>191</v>
      </c>
      <c r="B14" s="246"/>
      <c r="C14" s="235">
        <f t="shared" si="0"/>
        <v>0</v>
      </c>
      <c r="D14" s="247">
        <f t="shared" si="1"/>
        <v>0</v>
      </c>
      <c r="E14" s="247">
        <f t="shared" si="1"/>
        <v>0</v>
      </c>
      <c r="F14" s="247">
        <f t="shared" si="1"/>
        <v>0</v>
      </c>
      <c r="G14" s="248"/>
      <c r="H14" s="249"/>
      <c r="I14" s="248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1"/>
    </row>
    <row r="15" spans="1:31" s="113" customFormat="1" ht="14.25" customHeight="1">
      <c r="A15" s="245" t="s">
        <v>12</v>
      </c>
      <c r="B15" s="246"/>
      <c r="C15" s="235">
        <f t="shared" si="0"/>
        <v>0</v>
      </c>
      <c r="D15" s="247">
        <f t="shared" si="1"/>
        <v>0</v>
      </c>
      <c r="E15" s="247">
        <f t="shared" si="1"/>
        <v>0</v>
      </c>
      <c r="F15" s="247">
        <f t="shared" si="1"/>
        <v>0</v>
      </c>
      <c r="G15" s="248"/>
      <c r="H15" s="249"/>
      <c r="I15" s="248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1"/>
    </row>
    <row r="16" spans="1:31" s="113" customFormat="1" ht="30" customHeight="1">
      <c r="A16" s="252" t="s">
        <v>17</v>
      </c>
      <c r="B16" s="253" t="s">
        <v>209</v>
      </c>
      <c r="C16" s="254">
        <f>D16+E16+F16</f>
        <v>0</v>
      </c>
      <c r="D16" s="254">
        <f>D17</f>
        <v>0</v>
      </c>
      <c r="E16" s="254">
        <f>E17</f>
        <v>0</v>
      </c>
      <c r="F16" s="254">
        <f>F17</f>
        <v>0</v>
      </c>
      <c r="G16" s="255"/>
      <c r="H16" s="256" t="s">
        <v>210</v>
      </c>
      <c r="I16" s="257" t="s">
        <v>158</v>
      </c>
      <c r="J16" s="258" t="s">
        <v>192</v>
      </c>
      <c r="K16" s="258" t="s">
        <v>193</v>
      </c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60"/>
    </row>
    <row r="17" spans="1:31" s="113" customFormat="1" ht="14.25" customHeight="1">
      <c r="A17" s="245" t="s">
        <v>87</v>
      </c>
      <c r="B17" s="246"/>
      <c r="C17" s="254">
        <f aca="true" t="shared" si="2" ref="C17:C52">D17+E17+F17</f>
        <v>0</v>
      </c>
      <c r="D17" s="247">
        <f>D18+D19+D20+D21+D22</f>
        <v>0</v>
      </c>
      <c r="E17" s="247">
        <f>E18+E19+E20+E21+E22</f>
        <v>0</v>
      </c>
      <c r="F17" s="247">
        <f>F18+F19+F20+F21+F22</f>
        <v>0</v>
      </c>
      <c r="G17" s="255"/>
      <c r="H17" s="256"/>
      <c r="I17" s="261"/>
      <c r="J17" s="258"/>
      <c r="K17" s="258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60"/>
    </row>
    <row r="18" spans="1:31" s="113" customFormat="1" ht="14.25" customHeight="1">
      <c r="A18" s="245" t="s">
        <v>16</v>
      </c>
      <c r="B18" s="246"/>
      <c r="C18" s="254">
        <f t="shared" si="2"/>
        <v>0</v>
      </c>
      <c r="D18" s="247"/>
      <c r="E18" s="247"/>
      <c r="F18" s="247"/>
      <c r="G18" s="255"/>
      <c r="H18" s="256"/>
      <c r="I18" s="261"/>
      <c r="J18" s="258"/>
      <c r="K18" s="258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60"/>
    </row>
    <row r="19" spans="1:31" s="113" customFormat="1" ht="14.25" customHeight="1">
      <c r="A19" s="245" t="s">
        <v>37</v>
      </c>
      <c r="B19" s="246"/>
      <c r="C19" s="254">
        <f t="shared" si="2"/>
        <v>0</v>
      </c>
      <c r="D19" s="247"/>
      <c r="E19" s="247"/>
      <c r="F19" s="247"/>
      <c r="G19" s="255"/>
      <c r="H19" s="256"/>
      <c r="I19" s="261"/>
      <c r="J19" s="258"/>
      <c r="K19" s="258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60"/>
    </row>
    <row r="20" spans="1:31" s="113" customFormat="1" ht="14.25" customHeight="1">
      <c r="A20" s="245" t="s">
        <v>38</v>
      </c>
      <c r="B20" s="246"/>
      <c r="C20" s="254">
        <f t="shared" si="2"/>
        <v>0</v>
      </c>
      <c r="D20" s="247"/>
      <c r="E20" s="247"/>
      <c r="F20" s="247"/>
      <c r="G20" s="255"/>
      <c r="H20" s="256"/>
      <c r="I20" s="261"/>
      <c r="J20" s="258"/>
      <c r="K20" s="258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60"/>
    </row>
    <row r="21" spans="1:31" s="113" customFormat="1" ht="14.25" customHeight="1">
      <c r="A21" s="245" t="s">
        <v>191</v>
      </c>
      <c r="B21" s="246"/>
      <c r="C21" s="254">
        <f t="shared" si="2"/>
        <v>0</v>
      </c>
      <c r="D21" s="247"/>
      <c r="E21" s="247"/>
      <c r="F21" s="247"/>
      <c r="G21" s="255"/>
      <c r="H21" s="256"/>
      <c r="I21" s="261"/>
      <c r="J21" s="258"/>
      <c r="K21" s="258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60"/>
    </row>
    <row r="22" spans="1:31" s="113" customFormat="1" ht="14.25" customHeight="1">
      <c r="A22" s="245" t="s">
        <v>12</v>
      </c>
      <c r="B22" s="246"/>
      <c r="C22" s="254">
        <f t="shared" si="2"/>
        <v>0</v>
      </c>
      <c r="D22" s="247"/>
      <c r="E22" s="247"/>
      <c r="F22" s="247"/>
      <c r="G22" s="255"/>
      <c r="H22" s="256"/>
      <c r="I22" s="262"/>
      <c r="J22" s="258"/>
      <c r="K22" s="258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60"/>
    </row>
    <row r="23" spans="1:31" s="22" customFormat="1" ht="19.5">
      <c r="A23" s="233" t="s">
        <v>194</v>
      </c>
      <c r="B23" s="234" t="s">
        <v>208</v>
      </c>
      <c r="C23" s="254">
        <f t="shared" si="2"/>
        <v>89</v>
      </c>
      <c r="D23" s="263">
        <f>D24</f>
        <v>5</v>
      </c>
      <c r="E23" s="263">
        <f>E24</f>
        <v>42</v>
      </c>
      <c r="F23" s="263">
        <f>F24</f>
        <v>42</v>
      </c>
      <c r="G23" s="236" t="s">
        <v>102</v>
      </c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8"/>
    </row>
    <row r="24" spans="1:31" s="113" customFormat="1" ht="11.25" customHeight="1">
      <c r="A24" s="264" t="s">
        <v>87</v>
      </c>
      <c r="B24" s="265"/>
      <c r="C24" s="254">
        <f t="shared" si="2"/>
        <v>89</v>
      </c>
      <c r="D24" s="266">
        <f>D25+D26+D27+D28+D29</f>
        <v>5</v>
      </c>
      <c r="E24" s="266">
        <f>E25+E26+E27+E28+E29</f>
        <v>42</v>
      </c>
      <c r="F24" s="266">
        <f>F25+F26+F27+F28+F29</f>
        <v>42</v>
      </c>
      <c r="G24" s="267"/>
      <c r="H24" s="268"/>
      <c r="I24" s="267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70"/>
    </row>
    <row r="25" spans="1:31" s="113" customFormat="1" ht="12.75" customHeight="1">
      <c r="A25" s="271" t="s">
        <v>16</v>
      </c>
      <c r="B25" s="272"/>
      <c r="C25" s="254">
        <f t="shared" si="2"/>
        <v>0</v>
      </c>
      <c r="D25" s="247">
        <f>D32+D39</f>
        <v>0</v>
      </c>
      <c r="E25" s="247">
        <f>E32+E39</f>
        <v>0</v>
      </c>
      <c r="F25" s="247">
        <f>F32+F39</f>
        <v>0</v>
      </c>
      <c r="G25" s="273"/>
      <c r="H25" s="274"/>
      <c r="I25" s="273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6"/>
    </row>
    <row r="26" spans="1:31" s="113" customFormat="1" ht="11.25" customHeight="1">
      <c r="A26" s="271" t="s">
        <v>37</v>
      </c>
      <c r="B26" s="272"/>
      <c r="C26" s="254">
        <f t="shared" si="2"/>
        <v>0</v>
      </c>
      <c r="D26" s="247">
        <f aca="true" t="shared" si="3" ref="D26:F29">D33+D40</f>
        <v>0</v>
      </c>
      <c r="E26" s="247">
        <f t="shared" si="3"/>
        <v>0</v>
      </c>
      <c r="F26" s="247">
        <f t="shared" si="3"/>
        <v>0</v>
      </c>
      <c r="G26" s="273"/>
      <c r="H26" s="274"/>
      <c r="I26" s="273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6"/>
    </row>
    <row r="27" spans="1:31" s="113" customFormat="1" ht="9.75" customHeight="1">
      <c r="A27" s="271" t="s">
        <v>38</v>
      </c>
      <c r="B27" s="272"/>
      <c r="C27" s="254">
        <f t="shared" si="2"/>
        <v>89</v>
      </c>
      <c r="D27" s="247">
        <f>D34+D41</f>
        <v>5</v>
      </c>
      <c r="E27" s="247">
        <f t="shared" si="3"/>
        <v>42</v>
      </c>
      <c r="F27" s="247">
        <f t="shared" si="3"/>
        <v>42</v>
      </c>
      <c r="G27" s="273"/>
      <c r="H27" s="274"/>
      <c r="I27" s="273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6"/>
    </row>
    <row r="28" spans="1:31" s="113" customFormat="1" ht="15" customHeight="1">
      <c r="A28" s="271" t="s">
        <v>191</v>
      </c>
      <c r="B28" s="272"/>
      <c r="C28" s="254">
        <f t="shared" si="2"/>
        <v>0</v>
      </c>
      <c r="D28" s="247">
        <f t="shared" si="3"/>
        <v>0</v>
      </c>
      <c r="E28" s="247">
        <f t="shared" si="3"/>
        <v>0</v>
      </c>
      <c r="F28" s="247">
        <f t="shared" si="3"/>
        <v>0</v>
      </c>
      <c r="G28" s="273"/>
      <c r="H28" s="274"/>
      <c r="I28" s="273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6"/>
    </row>
    <row r="29" spans="1:31" s="113" customFormat="1" ht="15" customHeight="1">
      <c r="A29" s="271" t="s">
        <v>12</v>
      </c>
      <c r="B29" s="272"/>
      <c r="C29" s="254">
        <f t="shared" si="2"/>
        <v>0</v>
      </c>
      <c r="D29" s="247">
        <f t="shared" si="3"/>
        <v>0</v>
      </c>
      <c r="E29" s="247">
        <f t="shared" si="3"/>
        <v>0</v>
      </c>
      <c r="F29" s="247">
        <f t="shared" si="3"/>
        <v>0</v>
      </c>
      <c r="G29" s="277"/>
      <c r="H29" s="278"/>
      <c r="I29" s="277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80"/>
    </row>
    <row r="30" spans="1:31" s="113" customFormat="1" ht="52.5" customHeight="1">
      <c r="A30" s="281" t="s">
        <v>21</v>
      </c>
      <c r="B30" s="282" t="s">
        <v>159</v>
      </c>
      <c r="C30" s="254">
        <f t="shared" si="2"/>
        <v>89</v>
      </c>
      <c r="D30" s="254">
        <f>D31</f>
        <v>5</v>
      </c>
      <c r="E30" s="254">
        <f>E31</f>
        <v>42</v>
      </c>
      <c r="F30" s="254">
        <f>F31</f>
        <v>42</v>
      </c>
      <c r="G30" s="283"/>
      <c r="H30" s="256" t="s">
        <v>210</v>
      </c>
      <c r="I30" s="284" t="s">
        <v>160</v>
      </c>
      <c r="J30" s="285" t="s">
        <v>192</v>
      </c>
      <c r="K30" s="285" t="s">
        <v>193</v>
      </c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7"/>
    </row>
    <row r="31" spans="1:31" s="113" customFormat="1" ht="15" customHeight="1">
      <c r="A31" s="245" t="s">
        <v>87</v>
      </c>
      <c r="B31" s="246"/>
      <c r="C31" s="254">
        <f t="shared" si="2"/>
        <v>89</v>
      </c>
      <c r="D31" s="247">
        <f>D32+D33+D34+D35+D36</f>
        <v>5</v>
      </c>
      <c r="E31" s="247">
        <f>E32+E33+E34+E35+E36</f>
        <v>42</v>
      </c>
      <c r="F31" s="247">
        <f>F32+F33+F34+F35+F36</f>
        <v>42</v>
      </c>
      <c r="G31" s="283"/>
      <c r="H31" s="256"/>
      <c r="I31" s="288"/>
      <c r="J31" s="289"/>
      <c r="K31" s="289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7"/>
    </row>
    <row r="32" spans="1:31" s="113" customFormat="1" ht="15" customHeight="1">
      <c r="A32" s="245" t="s">
        <v>16</v>
      </c>
      <c r="B32" s="246"/>
      <c r="C32" s="254">
        <f t="shared" si="2"/>
        <v>0</v>
      </c>
      <c r="D32" s="247"/>
      <c r="E32" s="247"/>
      <c r="F32" s="247"/>
      <c r="G32" s="283"/>
      <c r="H32" s="256"/>
      <c r="I32" s="288"/>
      <c r="J32" s="289"/>
      <c r="K32" s="289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7"/>
    </row>
    <row r="33" spans="1:31" s="113" customFormat="1" ht="15" customHeight="1">
      <c r="A33" s="245" t="s">
        <v>37</v>
      </c>
      <c r="B33" s="246"/>
      <c r="C33" s="254">
        <f t="shared" si="2"/>
        <v>0</v>
      </c>
      <c r="D33" s="247"/>
      <c r="E33" s="247"/>
      <c r="F33" s="247"/>
      <c r="G33" s="283"/>
      <c r="H33" s="256"/>
      <c r="I33" s="288"/>
      <c r="J33" s="289"/>
      <c r="K33" s="289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7"/>
    </row>
    <row r="34" spans="1:31" s="113" customFormat="1" ht="15" customHeight="1">
      <c r="A34" s="245" t="s">
        <v>38</v>
      </c>
      <c r="B34" s="246"/>
      <c r="C34" s="254">
        <f t="shared" si="2"/>
        <v>89</v>
      </c>
      <c r="D34" s="247">
        <v>5</v>
      </c>
      <c r="E34" s="247">
        <v>42</v>
      </c>
      <c r="F34" s="247">
        <v>42</v>
      </c>
      <c r="G34" s="283"/>
      <c r="H34" s="256"/>
      <c r="I34" s="288"/>
      <c r="J34" s="289"/>
      <c r="K34" s="289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7"/>
    </row>
    <row r="35" spans="1:31" s="113" customFormat="1" ht="15" customHeight="1">
      <c r="A35" s="245" t="s">
        <v>191</v>
      </c>
      <c r="B35" s="246"/>
      <c r="C35" s="254">
        <f t="shared" si="2"/>
        <v>0</v>
      </c>
      <c r="D35" s="247"/>
      <c r="E35" s="247"/>
      <c r="F35" s="247"/>
      <c r="G35" s="283"/>
      <c r="H35" s="256"/>
      <c r="I35" s="288"/>
      <c r="J35" s="289"/>
      <c r="K35" s="289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7"/>
    </row>
    <row r="36" spans="1:31" s="113" customFormat="1" ht="15" customHeight="1">
      <c r="A36" s="245" t="s">
        <v>12</v>
      </c>
      <c r="B36" s="246"/>
      <c r="C36" s="254">
        <f t="shared" si="2"/>
        <v>0</v>
      </c>
      <c r="D36" s="247"/>
      <c r="E36" s="247"/>
      <c r="F36" s="247"/>
      <c r="G36" s="283"/>
      <c r="H36" s="256"/>
      <c r="I36" s="290"/>
      <c r="J36" s="291"/>
      <c r="K36" s="291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7"/>
    </row>
    <row r="37" spans="1:31" s="113" customFormat="1" ht="47.25" customHeight="1">
      <c r="A37" s="281" t="s">
        <v>197</v>
      </c>
      <c r="B37" s="282" t="s">
        <v>211</v>
      </c>
      <c r="C37" s="254">
        <f t="shared" si="2"/>
        <v>0</v>
      </c>
      <c r="D37" s="254">
        <f>D38</f>
        <v>0</v>
      </c>
      <c r="E37" s="254">
        <f>E38</f>
        <v>0</v>
      </c>
      <c r="F37" s="254">
        <f>F38</f>
        <v>0</v>
      </c>
      <c r="G37" s="283"/>
      <c r="H37" s="256" t="s">
        <v>210</v>
      </c>
      <c r="I37" s="257" t="s">
        <v>160</v>
      </c>
      <c r="J37" s="285" t="s">
        <v>192</v>
      </c>
      <c r="K37" s="285" t="s">
        <v>193</v>
      </c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7"/>
    </row>
    <row r="38" spans="1:31" s="113" customFormat="1" ht="15" customHeight="1">
      <c r="A38" s="245" t="s">
        <v>87</v>
      </c>
      <c r="B38" s="246"/>
      <c r="C38" s="254">
        <f t="shared" si="2"/>
        <v>0</v>
      </c>
      <c r="D38" s="247">
        <f>D39+D40+D41+D42+D43</f>
        <v>0</v>
      </c>
      <c r="E38" s="247">
        <f>E39+E40+E41+E42+E43</f>
        <v>0</v>
      </c>
      <c r="F38" s="247">
        <f>F39+F40+F41+F42+F43</f>
        <v>0</v>
      </c>
      <c r="G38" s="283"/>
      <c r="H38" s="256"/>
      <c r="I38" s="288"/>
      <c r="J38" s="289"/>
      <c r="K38" s="289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7"/>
    </row>
    <row r="39" spans="1:31" s="113" customFormat="1" ht="15" customHeight="1">
      <c r="A39" s="245" t="s">
        <v>16</v>
      </c>
      <c r="B39" s="246"/>
      <c r="C39" s="254">
        <f t="shared" si="2"/>
        <v>0</v>
      </c>
      <c r="D39" s="247"/>
      <c r="E39" s="247"/>
      <c r="F39" s="247"/>
      <c r="G39" s="283"/>
      <c r="H39" s="256"/>
      <c r="I39" s="288"/>
      <c r="J39" s="289"/>
      <c r="K39" s="289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7"/>
    </row>
    <row r="40" spans="1:31" s="113" customFormat="1" ht="15" customHeight="1">
      <c r="A40" s="245" t="s">
        <v>37</v>
      </c>
      <c r="B40" s="246"/>
      <c r="C40" s="254">
        <f t="shared" si="2"/>
        <v>0</v>
      </c>
      <c r="D40" s="247"/>
      <c r="E40" s="247"/>
      <c r="F40" s="247"/>
      <c r="G40" s="283"/>
      <c r="H40" s="256"/>
      <c r="I40" s="288"/>
      <c r="J40" s="289"/>
      <c r="K40" s="289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7"/>
    </row>
    <row r="41" spans="1:31" s="113" customFormat="1" ht="15" customHeight="1">
      <c r="A41" s="245" t="s">
        <v>38</v>
      </c>
      <c r="B41" s="246"/>
      <c r="C41" s="254">
        <f t="shared" si="2"/>
        <v>0</v>
      </c>
      <c r="D41" s="247"/>
      <c r="E41" s="247"/>
      <c r="F41" s="247"/>
      <c r="G41" s="283"/>
      <c r="H41" s="256"/>
      <c r="I41" s="288"/>
      <c r="J41" s="289"/>
      <c r="K41" s="289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7"/>
    </row>
    <row r="42" spans="1:31" s="113" customFormat="1" ht="15" customHeight="1">
      <c r="A42" s="245" t="s">
        <v>191</v>
      </c>
      <c r="B42" s="246"/>
      <c r="C42" s="254">
        <f t="shared" si="2"/>
        <v>0</v>
      </c>
      <c r="D42" s="247"/>
      <c r="E42" s="247"/>
      <c r="F42" s="247"/>
      <c r="G42" s="283"/>
      <c r="H42" s="256"/>
      <c r="I42" s="288"/>
      <c r="J42" s="289"/>
      <c r="K42" s="289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7"/>
    </row>
    <row r="43" spans="1:31" s="113" customFormat="1" ht="15" customHeight="1">
      <c r="A43" s="245" t="s">
        <v>12</v>
      </c>
      <c r="B43" s="246"/>
      <c r="C43" s="254">
        <f t="shared" si="2"/>
        <v>0</v>
      </c>
      <c r="D43" s="292"/>
      <c r="E43" s="292"/>
      <c r="F43" s="292"/>
      <c r="G43" s="283"/>
      <c r="H43" s="293"/>
      <c r="I43" s="290"/>
      <c r="J43" s="291"/>
      <c r="K43" s="291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7"/>
    </row>
    <row r="44" spans="1:31" s="22" customFormat="1" ht="48" customHeight="1">
      <c r="A44" s="294" t="s">
        <v>195</v>
      </c>
      <c r="B44" s="295" t="s">
        <v>213</v>
      </c>
      <c r="C44" s="254">
        <f t="shared" si="2"/>
        <v>0</v>
      </c>
      <c r="D44" s="296">
        <f>D45</f>
        <v>0</v>
      </c>
      <c r="E44" s="296">
        <f>E45</f>
        <v>0</v>
      </c>
      <c r="F44" s="296">
        <f>F45</f>
        <v>0</v>
      </c>
      <c r="G44" s="297" t="s">
        <v>102</v>
      </c>
      <c r="H44" s="298"/>
      <c r="I44" s="298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8"/>
    </row>
    <row r="45" spans="1:31" s="113" customFormat="1" ht="11.25" customHeight="1">
      <c r="A45" s="239" t="s">
        <v>87</v>
      </c>
      <c r="B45" s="240"/>
      <c r="C45" s="254">
        <f t="shared" si="2"/>
        <v>0</v>
      </c>
      <c r="D45" s="299">
        <f>D46+D47+D48+D49+D50</f>
        <v>0</v>
      </c>
      <c r="E45" s="299">
        <f>E46+E47+E48+E49+E50</f>
        <v>0</v>
      </c>
      <c r="F45" s="299">
        <f>F46+F47+F48+F49+F50</f>
        <v>0</v>
      </c>
      <c r="G45" s="241"/>
      <c r="H45" s="242"/>
      <c r="I45" s="241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4"/>
    </row>
    <row r="46" spans="1:31" s="113" customFormat="1" ht="12.75" customHeight="1">
      <c r="A46" s="245" t="s">
        <v>16</v>
      </c>
      <c r="B46" s="246"/>
      <c r="C46" s="254">
        <f t="shared" si="2"/>
        <v>0</v>
      </c>
      <c r="D46" s="247">
        <f>D53+D60</f>
        <v>0</v>
      </c>
      <c r="E46" s="247">
        <f>E53+E60</f>
        <v>0</v>
      </c>
      <c r="F46" s="247">
        <f>F53+F60</f>
        <v>0</v>
      </c>
      <c r="G46" s="248"/>
      <c r="H46" s="249"/>
      <c r="I46" s="248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1"/>
    </row>
    <row r="47" spans="1:31" s="113" customFormat="1" ht="11.25" customHeight="1">
      <c r="A47" s="245" t="s">
        <v>37</v>
      </c>
      <c r="B47" s="246"/>
      <c r="C47" s="254">
        <f t="shared" si="2"/>
        <v>0</v>
      </c>
      <c r="D47" s="247">
        <f aca="true" t="shared" si="4" ref="D47:F50">D54+D61</f>
        <v>0</v>
      </c>
      <c r="E47" s="247">
        <f t="shared" si="4"/>
        <v>0</v>
      </c>
      <c r="F47" s="247">
        <f t="shared" si="4"/>
        <v>0</v>
      </c>
      <c r="G47" s="248"/>
      <c r="H47" s="249"/>
      <c r="I47" s="248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1"/>
    </row>
    <row r="48" spans="1:31" s="113" customFormat="1" ht="9.75" customHeight="1">
      <c r="A48" s="245" t="s">
        <v>38</v>
      </c>
      <c r="B48" s="246"/>
      <c r="C48" s="254">
        <f t="shared" si="2"/>
        <v>0</v>
      </c>
      <c r="D48" s="247">
        <f t="shared" si="4"/>
        <v>0</v>
      </c>
      <c r="E48" s="247">
        <f t="shared" si="4"/>
        <v>0</v>
      </c>
      <c r="F48" s="247">
        <f t="shared" si="4"/>
        <v>0</v>
      </c>
      <c r="G48" s="248"/>
      <c r="H48" s="249"/>
      <c r="I48" s="248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1"/>
    </row>
    <row r="49" spans="1:31" s="113" customFormat="1" ht="15" customHeight="1">
      <c r="A49" s="245" t="s">
        <v>191</v>
      </c>
      <c r="B49" s="246"/>
      <c r="C49" s="254">
        <f t="shared" si="2"/>
        <v>0</v>
      </c>
      <c r="D49" s="247">
        <f t="shared" si="4"/>
        <v>0</v>
      </c>
      <c r="E49" s="247">
        <f t="shared" si="4"/>
        <v>0</v>
      </c>
      <c r="F49" s="247">
        <f t="shared" si="4"/>
        <v>0</v>
      </c>
      <c r="G49" s="248"/>
      <c r="H49" s="249"/>
      <c r="I49" s="248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1"/>
    </row>
    <row r="50" spans="1:31" s="113" customFormat="1" ht="15" customHeight="1">
      <c r="A50" s="245" t="s">
        <v>12</v>
      </c>
      <c r="B50" s="246"/>
      <c r="C50" s="254">
        <f t="shared" si="2"/>
        <v>0</v>
      </c>
      <c r="D50" s="247">
        <f t="shared" si="4"/>
        <v>0</v>
      </c>
      <c r="E50" s="247">
        <f t="shared" si="4"/>
        <v>0</v>
      </c>
      <c r="F50" s="247">
        <f t="shared" si="4"/>
        <v>0</v>
      </c>
      <c r="G50" s="248"/>
      <c r="H50" s="249"/>
      <c r="I50" s="248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1"/>
    </row>
    <row r="51" spans="1:31" s="113" customFormat="1" ht="43.5" customHeight="1">
      <c r="A51" s="252" t="s">
        <v>183</v>
      </c>
      <c r="B51" s="253" t="s">
        <v>212</v>
      </c>
      <c r="C51" s="254">
        <f t="shared" si="2"/>
        <v>0</v>
      </c>
      <c r="D51" s="247">
        <f>D52</f>
        <v>0</v>
      </c>
      <c r="E51" s="247">
        <f>E52</f>
        <v>0</v>
      </c>
      <c r="F51" s="247">
        <f>F52</f>
        <v>0</v>
      </c>
      <c r="G51" s="255"/>
      <c r="H51" s="256" t="s">
        <v>210</v>
      </c>
      <c r="I51" s="284" t="s">
        <v>216</v>
      </c>
      <c r="J51" s="258" t="s">
        <v>192</v>
      </c>
      <c r="K51" s="258" t="s">
        <v>193</v>
      </c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60"/>
    </row>
    <row r="52" spans="1:31" s="113" customFormat="1" ht="15" customHeight="1">
      <c r="A52" s="245" t="s">
        <v>87</v>
      </c>
      <c r="B52" s="246"/>
      <c r="C52" s="254">
        <f t="shared" si="2"/>
        <v>0</v>
      </c>
      <c r="D52" s="254">
        <f>D53+D54+D55+D56+D57</f>
        <v>0</v>
      </c>
      <c r="E52" s="254">
        <f>E53+E54+E55+E56+E57</f>
        <v>0</v>
      </c>
      <c r="F52" s="254">
        <f>F53+F54+F55+F56+F57</f>
        <v>0</v>
      </c>
      <c r="G52" s="255"/>
      <c r="H52" s="256"/>
      <c r="I52" s="300"/>
      <c r="J52" s="258"/>
      <c r="K52" s="258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60"/>
    </row>
    <row r="53" spans="1:31" s="113" customFormat="1" ht="15" customHeight="1">
      <c r="A53" s="245" t="s">
        <v>16</v>
      </c>
      <c r="B53" s="246"/>
      <c r="C53" s="254">
        <f aca="true" t="shared" si="5" ref="C53:C70">D53+E53+F53</f>
        <v>0</v>
      </c>
      <c r="D53" s="247"/>
      <c r="E53" s="247"/>
      <c r="F53" s="247"/>
      <c r="G53" s="255"/>
      <c r="H53" s="256"/>
      <c r="I53" s="300"/>
      <c r="J53" s="258"/>
      <c r="K53" s="258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60"/>
    </row>
    <row r="54" spans="1:31" s="113" customFormat="1" ht="9.75">
      <c r="A54" s="245" t="s">
        <v>37</v>
      </c>
      <c r="B54" s="246"/>
      <c r="C54" s="254">
        <f t="shared" si="5"/>
        <v>0</v>
      </c>
      <c r="D54" s="247"/>
      <c r="E54" s="247"/>
      <c r="F54" s="247"/>
      <c r="G54" s="255"/>
      <c r="H54" s="256"/>
      <c r="I54" s="300"/>
      <c r="J54" s="258"/>
      <c r="K54" s="258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60"/>
    </row>
    <row r="55" spans="1:31" s="113" customFormat="1" ht="9.75">
      <c r="A55" s="245" t="s">
        <v>38</v>
      </c>
      <c r="B55" s="246"/>
      <c r="C55" s="254">
        <f t="shared" si="5"/>
        <v>0</v>
      </c>
      <c r="D55" s="247"/>
      <c r="E55" s="247"/>
      <c r="F55" s="247"/>
      <c r="G55" s="255"/>
      <c r="H55" s="256"/>
      <c r="I55" s="300"/>
      <c r="J55" s="258"/>
      <c r="K55" s="258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60"/>
    </row>
    <row r="56" spans="1:31" s="113" customFormat="1" ht="9.75">
      <c r="A56" s="245" t="s">
        <v>191</v>
      </c>
      <c r="B56" s="246"/>
      <c r="C56" s="254">
        <f t="shared" si="5"/>
        <v>0</v>
      </c>
      <c r="D56" s="247"/>
      <c r="E56" s="247"/>
      <c r="F56" s="247"/>
      <c r="G56" s="255"/>
      <c r="H56" s="256"/>
      <c r="I56" s="300"/>
      <c r="J56" s="258"/>
      <c r="K56" s="258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60"/>
    </row>
    <row r="57" spans="1:31" s="113" customFormat="1" ht="15" customHeight="1">
      <c r="A57" s="245" t="s">
        <v>12</v>
      </c>
      <c r="B57" s="246"/>
      <c r="C57" s="254">
        <f t="shared" si="5"/>
        <v>0</v>
      </c>
      <c r="D57" s="247"/>
      <c r="E57" s="247"/>
      <c r="F57" s="247"/>
      <c r="G57" s="255"/>
      <c r="H57" s="256"/>
      <c r="I57" s="301"/>
      <c r="J57" s="258"/>
      <c r="K57" s="258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60"/>
    </row>
    <row r="58" spans="1:31" s="113" customFormat="1" ht="38.25" customHeight="1">
      <c r="A58" s="252" t="s">
        <v>185</v>
      </c>
      <c r="B58" s="253" t="s">
        <v>161</v>
      </c>
      <c r="C58" s="254">
        <f t="shared" si="5"/>
        <v>0</v>
      </c>
      <c r="D58" s="247">
        <f>D59</f>
        <v>0</v>
      </c>
      <c r="E58" s="247">
        <f>E59</f>
        <v>0</v>
      </c>
      <c r="F58" s="247">
        <f>F59</f>
        <v>0</v>
      </c>
      <c r="G58" s="255"/>
      <c r="H58" s="256" t="s">
        <v>210</v>
      </c>
      <c r="I58" s="257" t="s">
        <v>163</v>
      </c>
      <c r="J58" s="258" t="s">
        <v>192</v>
      </c>
      <c r="K58" s="258" t="s">
        <v>193</v>
      </c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60"/>
    </row>
    <row r="59" spans="1:31" s="113" customFormat="1" ht="15" customHeight="1">
      <c r="A59" s="245" t="s">
        <v>87</v>
      </c>
      <c r="B59" s="246"/>
      <c r="C59" s="254">
        <f t="shared" si="5"/>
        <v>0</v>
      </c>
      <c r="D59" s="254">
        <f>D60+D61+D62+D63+D64</f>
        <v>0</v>
      </c>
      <c r="E59" s="254">
        <f>E60+E61+E62+E63+E64</f>
        <v>0</v>
      </c>
      <c r="F59" s="254">
        <f>F60+F61+F62+F63+F64</f>
        <v>0</v>
      </c>
      <c r="G59" s="255"/>
      <c r="H59" s="256"/>
      <c r="I59" s="261"/>
      <c r="J59" s="258"/>
      <c r="K59" s="258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60"/>
    </row>
    <row r="60" spans="1:31" s="113" customFormat="1" ht="15" customHeight="1">
      <c r="A60" s="245" t="s">
        <v>16</v>
      </c>
      <c r="B60" s="246"/>
      <c r="C60" s="254">
        <f t="shared" si="5"/>
        <v>0</v>
      </c>
      <c r="D60" s="247"/>
      <c r="E60" s="247"/>
      <c r="F60" s="247"/>
      <c r="G60" s="255"/>
      <c r="H60" s="256"/>
      <c r="I60" s="261"/>
      <c r="J60" s="258"/>
      <c r="K60" s="258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60"/>
    </row>
    <row r="61" spans="1:31" s="113" customFormat="1" ht="15" customHeight="1">
      <c r="A61" s="245" t="s">
        <v>37</v>
      </c>
      <c r="B61" s="246"/>
      <c r="C61" s="254">
        <f t="shared" si="5"/>
        <v>0</v>
      </c>
      <c r="D61" s="247"/>
      <c r="E61" s="247"/>
      <c r="F61" s="247"/>
      <c r="G61" s="255"/>
      <c r="H61" s="256"/>
      <c r="I61" s="261"/>
      <c r="J61" s="258"/>
      <c r="K61" s="258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60"/>
    </row>
    <row r="62" spans="1:31" s="113" customFormat="1" ht="15" customHeight="1">
      <c r="A62" s="245" t="s">
        <v>38</v>
      </c>
      <c r="B62" s="246"/>
      <c r="C62" s="254">
        <f t="shared" si="5"/>
        <v>0</v>
      </c>
      <c r="D62" s="247"/>
      <c r="E62" s="247"/>
      <c r="F62" s="247"/>
      <c r="G62" s="255"/>
      <c r="H62" s="256"/>
      <c r="I62" s="261"/>
      <c r="J62" s="258"/>
      <c r="K62" s="258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60"/>
    </row>
    <row r="63" spans="1:31" s="113" customFormat="1" ht="15" customHeight="1">
      <c r="A63" s="245" t="s">
        <v>191</v>
      </c>
      <c r="B63" s="246"/>
      <c r="C63" s="254">
        <f t="shared" si="5"/>
        <v>0</v>
      </c>
      <c r="D63" s="247"/>
      <c r="E63" s="247"/>
      <c r="F63" s="247"/>
      <c r="G63" s="255"/>
      <c r="H63" s="256"/>
      <c r="I63" s="261"/>
      <c r="J63" s="258"/>
      <c r="K63" s="258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60"/>
    </row>
    <row r="64" spans="1:31" s="113" customFormat="1" ht="15" customHeight="1">
      <c r="A64" s="245" t="s">
        <v>12</v>
      </c>
      <c r="B64" s="246"/>
      <c r="C64" s="254">
        <f t="shared" si="5"/>
        <v>0</v>
      </c>
      <c r="D64" s="247"/>
      <c r="E64" s="247"/>
      <c r="F64" s="247"/>
      <c r="G64" s="255"/>
      <c r="H64" s="256"/>
      <c r="I64" s="302"/>
      <c r="J64" s="258"/>
      <c r="K64" s="258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60"/>
    </row>
    <row r="65" spans="1:31" s="114" customFormat="1" ht="9.75">
      <c r="A65" s="303" t="s">
        <v>196</v>
      </c>
      <c r="B65" s="304"/>
      <c r="C65" s="254">
        <f t="shared" si="5"/>
        <v>89</v>
      </c>
      <c r="D65" s="254">
        <f>D45+D24+D10</f>
        <v>5</v>
      </c>
      <c r="E65" s="254">
        <f>E45+E24+E10</f>
        <v>42</v>
      </c>
      <c r="F65" s="254">
        <f>F45+F24+F10</f>
        <v>42</v>
      </c>
      <c r="G65" s="305"/>
      <c r="H65" s="306"/>
      <c r="I65" s="307"/>
      <c r="J65" s="308"/>
      <c r="K65" s="308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10"/>
    </row>
    <row r="66" spans="1:31" s="114" customFormat="1" ht="9.75">
      <c r="A66" s="303" t="s">
        <v>16</v>
      </c>
      <c r="B66" s="304"/>
      <c r="C66" s="254">
        <f t="shared" si="5"/>
        <v>0</v>
      </c>
      <c r="D66" s="254">
        <f aca="true" t="shared" si="6" ref="D66:F70">D46+D25+D11</f>
        <v>0</v>
      </c>
      <c r="E66" s="254">
        <f t="shared" si="6"/>
        <v>0</v>
      </c>
      <c r="F66" s="254">
        <f t="shared" si="6"/>
        <v>0</v>
      </c>
      <c r="G66" s="305"/>
      <c r="H66" s="306"/>
      <c r="I66" s="307"/>
      <c r="J66" s="311"/>
      <c r="K66" s="311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3"/>
    </row>
    <row r="67" spans="1:31" s="114" customFormat="1" ht="11.25" customHeight="1">
      <c r="A67" s="303" t="s">
        <v>37</v>
      </c>
      <c r="B67" s="304"/>
      <c r="C67" s="254">
        <f t="shared" si="5"/>
        <v>0</v>
      </c>
      <c r="D67" s="254">
        <f t="shared" si="6"/>
        <v>0</v>
      </c>
      <c r="E67" s="254">
        <f t="shared" si="6"/>
        <v>0</v>
      </c>
      <c r="F67" s="254">
        <f t="shared" si="6"/>
        <v>0</v>
      </c>
      <c r="G67" s="305"/>
      <c r="H67" s="306"/>
      <c r="I67" s="307"/>
      <c r="J67" s="311"/>
      <c r="K67" s="311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3"/>
    </row>
    <row r="68" spans="1:31" s="114" customFormat="1" ht="9.75" customHeight="1">
      <c r="A68" s="303" t="s">
        <v>38</v>
      </c>
      <c r="B68" s="304"/>
      <c r="C68" s="254">
        <f t="shared" si="5"/>
        <v>89</v>
      </c>
      <c r="D68" s="254">
        <f t="shared" si="6"/>
        <v>5</v>
      </c>
      <c r="E68" s="254">
        <f t="shared" si="6"/>
        <v>42</v>
      </c>
      <c r="F68" s="254">
        <f t="shared" si="6"/>
        <v>42</v>
      </c>
      <c r="G68" s="305"/>
      <c r="H68" s="314"/>
      <c r="I68" s="307"/>
      <c r="J68" s="311"/>
      <c r="K68" s="311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313"/>
    </row>
    <row r="69" spans="1:31" s="114" customFormat="1" ht="12.75" customHeight="1">
      <c r="A69" s="303" t="s">
        <v>191</v>
      </c>
      <c r="B69" s="304"/>
      <c r="C69" s="254">
        <f t="shared" si="5"/>
        <v>0</v>
      </c>
      <c r="D69" s="254">
        <f t="shared" si="6"/>
        <v>0</v>
      </c>
      <c r="E69" s="254">
        <f t="shared" si="6"/>
        <v>0</v>
      </c>
      <c r="F69" s="254">
        <f t="shared" si="6"/>
        <v>0</v>
      </c>
      <c r="G69" s="305"/>
      <c r="H69" s="314"/>
      <c r="I69" s="307"/>
      <c r="J69" s="311"/>
      <c r="K69" s="311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3"/>
    </row>
    <row r="70" spans="1:31" s="114" customFormat="1" ht="9.75">
      <c r="A70" s="315" t="s">
        <v>12</v>
      </c>
      <c r="B70" s="316"/>
      <c r="C70" s="254">
        <f t="shared" si="5"/>
        <v>0</v>
      </c>
      <c r="D70" s="254">
        <f t="shared" si="6"/>
        <v>0</v>
      </c>
      <c r="E70" s="254">
        <f t="shared" si="6"/>
        <v>0</v>
      </c>
      <c r="F70" s="254">
        <f t="shared" si="6"/>
        <v>0</v>
      </c>
      <c r="G70" s="317"/>
      <c r="H70" s="318"/>
      <c r="I70" s="319"/>
      <c r="J70" s="320"/>
      <c r="K70" s="320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2"/>
    </row>
    <row r="71" spans="1:31" ht="3" customHeight="1">
      <c r="A71" s="323"/>
      <c r="B71" s="323"/>
      <c r="C71" s="323"/>
      <c r="D71" s="323"/>
      <c r="E71" s="324" t="e">
        <f>E51+#REF!+E16</f>
        <v>#REF!</v>
      </c>
      <c r="F71" s="324" t="e">
        <f>F51+#REF!+F16</f>
        <v>#REF!</v>
      </c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</row>
    <row r="72" spans="1:31" s="24" customFormat="1" ht="12" customHeight="1">
      <c r="A72" s="325"/>
      <c r="B72" s="326" t="s">
        <v>88</v>
      </c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</row>
    <row r="73" spans="1:31" s="24" customFormat="1" ht="12" customHeight="1">
      <c r="A73" s="325"/>
      <c r="B73" s="328" t="s">
        <v>149</v>
      </c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</row>
  </sheetData>
  <sheetProtection/>
  <mergeCells count="163">
    <mergeCell ref="I1:K1"/>
    <mergeCell ref="A3:AE3"/>
    <mergeCell ref="A5:A7"/>
    <mergeCell ref="B5:B7"/>
    <mergeCell ref="C5:F6"/>
    <mergeCell ref="G5:G7"/>
    <mergeCell ref="H5:H7"/>
    <mergeCell ref="I5:I7"/>
    <mergeCell ref="J5:J7"/>
    <mergeCell ref="K5:K7"/>
    <mergeCell ref="A10:B10"/>
    <mergeCell ref="G10:G15"/>
    <mergeCell ref="H10:H15"/>
    <mergeCell ref="I10:I15"/>
    <mergeCell ref="L5:AE5"/>
    <mergeCell ref="L6:W6"/>
    <mergeCell ref="X6:AA6"/>
    <mergeCell ref="AB6:AE6"/>
    <mergeCell ref="N10:N15"/>
    <mergeCell ref="O10:O15"/>
    <mergeCell ref="P10:P15"/>
    <mergeCell ref="Q10:Q15"/>
    <mergeCell ref="J10:J15"/>
    <mergeCell ref="K10:K15"/>
    <mergeCell ref="L10:L15"/>
    <mergeCell ref="M10:M15"/>
    <mergeCell ref="AC10:AC15"/>
    <mergeCell ref="R10:R15"/>
    <mergeCell ref="S10:S15"/>
    <mergeCell ref="T10:T15"/>
    <mergeCell ref="U10:U15"/>
    <mergeCell ref="V10:V15"/>
    <mergeCell ref="W10:W15"/>
    <mergeCell ref="Y10:Y15"/>
    <mergeCell ref="Z10:Z15"/>
    <mergeCell ref="AA10:AA15"/>
    <mergeCell ref="AB10:AB15"/>
    <mergeCell ref="A19:B19"/>
    <mergeCell ref="A20:B20"/>
    <mergeCell ref="AD10:AD15"/>
    <mergeCell ref="AE10:AE15"/>
    <mergeCell ref="A11:B11"/>
    <mergeCell ref="A12:B12"/>
    <mergeCell ref="A13:B13"/>
    <mergeCell ref="A14:B14"/>
    <mergeCell ref="A15:B15"/>
    <mergeCell ref="X10:X15"/>
    <mergeCell ref="J16:J22"/>
    <mergeCell ref="K16:K22"/>
    <mergeCell ref="A25:B25"/>
    <mergeCell ref="A26:B26"/>
    <mergeCell ref="H16:H22"/>
    <mergeCell ref="I16:I22"/>
    <mergeCell ref="H24:H29"/>
    <mergeCell ref="I24:I29"/>
    <mergeCell ref="A17:B17"/>
    <mergeCell ref="A18:B18"/>
    <mergeCell ref="A21:B21"/>
    <mergeCell ref="A22:B22"/>
    <mergeCell ref="A24:B24"/>
    <mergeCell ref="G24:G29"/>
    <mergeCell ref="Y24:Y29"/>
    <mergeCell ref="W24:W29"/>
    <mergeCell ref="P24:P29"/>
    <mergeCell ref="Q24:Q29"/>
    <mergeCell ref="AE24:AE29"/>
    <mergeCell ref="AC24:AC29"/>
    <mergeCell ref="R24:R29"/>
    <mergeCell ref="S24:S29"/>
    <mergeCell ref="T24:T29"/>
    <mergeCell ref="U24:U29"/>
    <mergeCell ref="V24:V29"/>
    <mergeCell ref="AB24:AB29"/>
    <mergeCell ref="X24:X29"/>
    <mergeCell ref="J30:J36"/>
    <mergeCell ref="K30:K36"/>
    <mergeCell ref="AD24:AD29"/>
    <mergeCell ref="L24:L29"/>
    <mergeCell ref="M24:M29"/>
    <mergeCell ref="N24:N29"/>
    <mergeCell ref="O24:O29"/>
    <mergeCell ref="Z24:Z29"/>
    <mergeCell ref="A34:B34"/>
    <mergeCell ref="A27:B27"/>
    <mergeCell ref="A28:B28"/>
    <mergeCell ref="A29:B29"/>
    <mergeCell ref="H30:H36"/>
    <mergeCell ref="AA24:AA29"/>
    <mergeCell ref="J24:J29"/>
    <mergeCell ref="K24:K29"/>
    <mergeCell ref="I30:I36"/>
    <mergeCell ref="A31:B31"/>
    <mergeCell ref="A42:B42"/>
    <mergeCell ref="A43:B43"/>
    <mergeCell ref="A35:B35"/>
    <mergeCell ref="A36:B36"/>
    <mergeCell ref="H37:H43"/>
    <mergeCell ref="I37:I43"/>
    <mergeCell ref="A39:B39"/>
    <mergeCell ref="A40:B40"/>
    <mergeCell ref="A41:B41"/>
    <mergeCell ref="A32:B32"/>
    <mergeCell ref="A33:B33"/>
    <mergeCell ref="H45:H50"/>
    <mergeCell ref="I45:I50"/>
    <mergeCell ref="A46:B46"/>
    <mergeCell ref="A47:B47"/>
    <mergeCell ref="A48:B48"/>
    <mergeCell ref="A49:B49"/>
    <mergeCell ref="A50:B50"/>
    <mergeCell ref="A38:B38"/>
    <mergeCell ref="A45:B45"/>
    <mergeCell ref="G45:G50"/>
    <mergeCell ref="N45:N50"/>
    <mergeCell ref="O45:O50"/>
    <mergeCell ref="P45:P50"/>
    <mergeCell ref="Q45:Q50"/>
    <mergeCell ref="J37:J43"/>
    <mergeCell ref="K37:K43"/>
    <mergeCell ref="Z45:Z50"/>
    <mergeCell ref="AA45:AA50"/>
    <mergeCell ref="J51:J57"/>
    <mergeCell ref="K51:K57"/>
    <mergeCell ref="AB45:AB50"/>
    <mergeCell ref="J45:J50"/>
    <mergeCell ref="K45:K50"/>
    <mergeCell ref="L45:L50"/>
    <mergeCell ref="M45:M50"/>
    <mergeCell ref="W45:W50"/>
    <mergeCell ref="AD45:AD50"/>
    <mergeCell ref="AE45:AE50"/>
    <mergeCell ref="X45:X50"/>
    <mergeCell ref="AC45:AC50"/>
    <mergeCell ref="R45:R50"/>
    <mergeCell ref="S45:S50"/>
    <mergeCell ref="T45:T50"/>
    <mergeCell ref="U45:U50"/>
    <mergeCell ref="V45:V50"/>
    <mergeCell ref="Y45:Y50"/>
    <mergeCell ref="A56:B56"/>
    <mergeCell ref="A57:B57"/>
    <mergeCell ref="H58:H64"/>
    <mergeCell ref="I58:I64"/>
    <mergeCell ref="H51:H57"/>
    <mergeCell ref="I51:I57"/>
    <mergeCell ref="A52:B52"/>
    <mergeCell ref="A53:B53"/>
    <mergeCell ref="A54:B54"/>
    <mergeCell ref="A55:B55"/>
    <mergeCell ref="J58:J64"/>
    <mergeCell ref="K58:K64"/>
    <mergeCell ref="A59:B59"/>
    <mergeCell ref="A60:B60"/>
    <mergeCell ref="A61:B61"/>
    <mergeCell ref="A62:B62"/>
    <mergeCell ref="A63:B63"/>
    <mergeCell ref="A64:B64"/>
    <mergeCell ref="A69:B69"/>
    <mergeCell ref="A70:B70"/>
    <mergeCell ref="A65:B65"/>
    <mergeCell ref="A66:B66"/>
    <mergeCell ref="A67:B67"/>
    <mergeCell ref="A68:B68"/>
  </mergeCells>
  <printOptions/>
  <pageMargins left="0.35433070866141736" right="0.13" top="0.7874015748031497" bottom="0.3937007874015748" header="0.1968503937007874" footer="0.1968503937007874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52"/>
  <sheetViews>
    <sheetView view="pageBreakPreview" zoomScale="85" zoomScaleSheetLayoutView="85" workbookViewId="0" topLeftCell="A7">
      <selection activeCell="B20" sqref="B20:J20"/>
    </sheetView>
  </sheetViews>
  <sheetFormatPr defaultColWidth="9.00390625" defaultRowHeight="12.75"/>
  <cols>
    <col min="1" max="1" width="5.875" style="1" customWidth="1"/>
    <col min="2" max="2" width="21.375" style="1" customWidth="1"/>
    <col min="3" max="3" width="14.375" style="1" customWidth="1"/>
    <col min="4" max="4" width="17.625" style="1" customWidth="1"/>
    <col min="5" max="5" width="14.375" style="1" customWidth="1"/>
    <col min="6" max="6" width="17.875" style="1" customWidth="1"/>
    <col min="7" max="7" width="13.625" style="1" customWidth="1"/>
    <col min="8" max="8" width="14.125" style="1" customWidth="1"/>
    <col min="9" max="9" width="16.875" style="1" customWidth="1"/>
    <col min="10" max="10" width="15.125" style="1" customWidth="1"/>
    <col min="11" max="12" width="9.125" style="1" hidden="1" customWidth="1"/>
    <col min="13" max="16384" width="9.125" style="1" customWidth="1"/>
  </cols>
  <sheetData>
    <row r="1" spans="9:12" s="2" customFormat="1" ht="15">
      <c r="I1" s="197" t="s">
        <v>107</v>
      </c>
      <c r="J1" s="197"/>
      <c r="K1" s="6"/>
      <c r="L1" s="6"/>
    </row>
    <row r="2" ht="16.5" customHeight="1"/>
    <row r="3" spans="1:12" ht="15.75">
      <c r="A3" s="154" t="s">
        <v>140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1" ht="2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200" t="s">
        <v>226</v>
      </c>
      <c r="B5" s="200"/>
      <c r="C5" s="200"/>
      <c r="D5" s="200"/>
      <c r="E5" s="200"/>
      <c r="F5" s="200"/>
      <c r="G5" s="200"/>
      <c r="H5" s="200"/>
      <c r="I5" s="6" t="s">
        <v>40</v>
      </c>
      <c r="J5" s="27" t="s">
        <v>232</v>
      </c>
      <c r="K5" s="26"/>
    </row>
    <row r="6" spans="1:11" ht="15">
      <c r="A6" s="200"/>
      <c r="B6" s="200"/>
      <c r="C6" s="200"/>
      <c r="D6" s="200"/>
      <c r="E6" s="200"/>
      <c r="F6" s="200"/>
      <c r="G6" s="200"/>
      <c r="H6" s="200"/>
      <c r="I6" s="64"/>
      <c r="J6" s="64"/>
      <c r="K6" s="26"/>
    </row>
    <row r="7" spans="1:11" ht="15">
      <c r="A7" s="26" t="s">
        <v>41</v>
      </c>
      <c r="B7" s="26"/>
      <c r="C7" s="130" t="s">
        <v>220</v>
      </c>
      <c r="D7" s="116"/>
      <c r="E7" s="116"/>
      <c r="F7" s="116"/>
      <c r="G7" s="26"/>
      <c r="H7" s="26"/>
      <c r="I7" s="26"/>
      <c r="J7" s="26"/>
      <c r="K7" s="26"/>
    </row>
    <row r="8" spans="1:10" ht="53.25" customHeight="1">
      <c r="A8" s="182" t="s">
        <v>42</v>
      </c>
      <c r="B8" s="182" t="s">
        <v>22</v>
      </c>
      <c r="C8" s="205" t="s">
        <v>141</v>
      </c>
      <c r="D8" s="206"/>
      <c r="E8" s="207"/>
      <c r="F8" s="203" t="s">
        <v>86</v>
      </c>
      <c r="G8" s="182" t="s">
        <v>43</v>
      </c>
      <c r="H8" s="182" t="s">
        <v>44</v>
      </c>
      <c r="I8" s="203" t="s">
        <v>45</v>
      </c>
      <c r="J8" s="182" t="s">
        <v>89</v>
      </c>
    </row>
    <row r="9" spans="1:10" ht="57" customHeight="1">
      <c r="A9" s="182"/>
      <c r="B9" s="182"/>
      <c r="C9" s="21" t="s">
        <v>90</v>
      </c>
      <c r="D9" s="21" t="s">
        <v>112</v>
      </c>
      <c r="E9" s="21" t="s">
        <v>111</v>
      </c>
      <c r="F9" s="204"/>
      <c r="G9" s="182"/>
      <c r="H9" s="182"/>
      <c r="I9" s="204"/>
      <c r="J9" s="182"/>
    </row>
    <row r="10" spans="1:10" s="29" customFormat="1" ht="14.2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62">
        <v>9</v>
      </c>
      <c r="J10" s="63">
        <v>10</v>
      </c>
    </row>
    <row r="11" spans="1:10" s="29" customFormat="1" ht="14.25" customHeight="1">
      <c r="A11" s="43"/>
      <c r="B11" s="198" t="s">
        <v>206</v>
      </c>
      <c r="C11" s="199"/>
      <c r="D11" s="199"/>
      <c r="E11" s="199"/>
      <c r="F11" s="199"/>
      <c r="G11" s="199"/>
      <c r="H11" s="199"/>
      <c r="I11" s="199"/>
      <c r="J11" s="199"/>
    </row>
    <row r="12" spans="1:10" s="29" customFormat="1" ht="78" customHeight="1">
      <c r="A12" s="187" t="s">
        <v>29</v>
      </c>
      <c r="B12" s="119" t="s">
        <v>229</v>
      </c>
      <c r="C12" s="127">
        <f>C13</f>
        <v>0</v>
      </c>
      <c r="D12" s="127">
        <f>D13</f>
        <v>0</v>
      </c>
      <c r="E12" s="127">
        <f>E13</f>
        <v>0</v>
      </c>
      <c r="F12" s="190" t="s">
        <v>224</v>
      </c>
      <c r="G12" s="191">
        <v>42370</v>
      </c>
      <c r="H12" s="190" t="s">
        <v>223</v>
      </c>
      <c r="I12" s="186"/>
      <c r="J12" s="186"/>
    </row>
    <row r="13" spans="1:10" s="29" customFormat="1" ht="13.5">
      <c r="A13" s="188"/>
      <c r="B13" s="120" t="s">
        <v>87</v>
      </c>
      <c r="C13" s="128">
        <f>C14+C15+C16+C17+C18</f>
        <v>0</v>
      </c>
      <c r="D13" s="128">
        <f>D14+D15+D16+D17+D18</f>
        <v>0</v>
      </c>
      <c r="E13" s="128">
        <f>E14+E15+E16+E17+E18</f>
        <v>0</v>
      </c>
      <c r="F13" s="190"/>
      <c r="G13" s="190"/>
      <c r="H13" s="190"/>
      <c r="I13" s="186"/>
      <c r="J13" s="186"/>
    </row>
    <row r="14" spans="1:10" s="29" customFormat="1" ht="13.5">
      <c r="A14" s="188"/>
      <c r="B14" s="120" t="s">
        <v>16</v>
      </c>
      <c r="C14" s="128"/>
      <c r="D14" s="128"/>
      <c r="E14" s="128"/>
      <c r="F14" s="190"/>
      <c r="G14" s="190"/>
      <c r="H14" s="190"/>
      <c r="I14" s="186"/>
      <c r="J14" s="186"/>
    </row>
    <row r="15" spans="1:10" s="29" customFormat="1" ht="13.5">
      <c r="A15" s="188"/>
      <c r="B15" s="120" t="s">
        <v>37</v>
      </c>
      <c r="C15" s="128"/>
      <c r="D15" s="128"/>
      <c r="E15" s="128"/>
      <c r="F15" s="190"/>
      <c r="G15" s="190"/>
      <c r="H15" s="190"/>
      <c r="I15" s="186"/>
      <c r="J15" s="186"/>
    </row>
    <row r="16" spans="1:10" s="29" customFormat="1" ht="13.5">
      <c r="A16" s="188"/>
      <c r="B16" s="120" t="s">
        <v>38</v>
      </c>
      <c r="C16" s="128"/>
      <c r="D16" s="128"/>
      <c r="E16" s="128"/>
      <c r="F16" s="190"/>
      <c r="G16" s="190"/>
      <c r="H16" s="190"/>
      <c r="I16" s="186"/>
      <c r="J16" s="186"/>
    </row>
    <row r="17" spans="1:10" s="29" customFormat="1" ht="27">
      <c r="A17" s="188"/>
      <c r="B17" s="120" t="s">
        <v>39</v>
      </c>
      <c r="C17" s="128"/>
      <c r="D17" s="128"/>
      <c r="E17" s="128"/>
      <c r="F17" s="190"/>
      <c r="G17" s="190"/>
      <c r="H17" s="190"/>
      <c r="I17" s="186"/>
      <c r="J17" s="186"/>
    </row>
    <row r="18" spans="1:10" s="29" customFormat="1" ht="13.5">
      <c r="A18" s="189"/>
      <c r="B18" s="120" t="s">
        <v>12</v>
      </c>
      <c r="C18" s="128"/>
      <c r="D18" s="128"/>
      <c r="E18" s="128"/>
      <c r="F18" s="190"/>
      <c r="G18" s="190"/>
      <c r="H18" s="190"/>
      <c r="I18" s="186"/>
      <c r="J18" s="186"/>
    </row>
    <row r="19" spans="1:10" s="29" customFormat="1" ht="25.5">
      <c r="A19" s="118"/>
      <c r="B19" s="119" t="s">
        <v>225</v>
      </c>
      <c r="C19" s="127">
        <f>C12</f>
        <v>0</v>
      </c>
      <c r="D19" s="127"/>
      <c r="E19" s="127"/>
      <c r="F19" s="122" t="s">
        <v>224</v>
      </c>
      <c r="G19" s="123" t="s">
        <v>9</v>
      </c>
      <c r="H19" s="123" t="s">
        <v>9</v>
      </c>
      <c r="I19" s="124"/>
      <c r="J19" s="124"/>
    </row>
    <row r="20" spans="1:10" s="29" customFormat="1" ht="12.75">
      <c r="A20" s="117"/>
      <c r="B20" s="192" t="s">
        <v>208</v>
      </c>
      <c r="C20" s="193"/>
      <c r="D20" s="193"/>
      <c r="E20" s="193"/>
      <c r="F20" s="193"/>
      <c r="G20" s="193"/>
      <c r="H20" s="193"/>
      <c r="I20" s="193"/>
      <c r="J20" s="193"/>
    </row>
    <row r="21" spans="1:10" s="29" customFormat="1" ht="139.5" customHeight="1">
      <c r="A21" s="208" t="s">
        <v>32</v>
      </c>
      <c r="B21" s="119" t="s">
        <v>227</v>
      </c>
      <c r="C21" s="126">
        <f>C22</f>
        <v>5</v>
      </c>
      <c r="D21" s="126">
        <f>D22</f>
        <v>5</v>
      </c>
      <c r="E21" s="126">
        <f>E22</f>
        <v>5</v>
      </c>
      <c r="F21" s="190" t="s">
        <v>224</v>
      </c>
      <c r="G21" s="191">
        <v>42370</v>
      </c>
      <c r="H21" s="190" t="s">
        <v>223</v>
      </c>
      <c r="I21" s="186"/>
      <c r="J21" s="186"/>
    </row>
    <row r="22" spans="1:10" s="29" customFormat="1" ht="12.75" customHeight="1">
      <c r="A22" s="209"/>
      <c r="B22" s="120" t="s">
        <v>87</v>
      </c>
      <c r="C22" s="128">
        <f>C23+C24+C25+C26+C27</f>
        <v>5</v>
      </c>
      <c r="D22" s="128">
        <f>D23+D24+D25+D26+D27</f>
        <v>5</v>
      </c>
      <c r="E22" s="128">
        <f>E23+E24+E25+E26+E27</f>
        <v>5</v>
      </c>
      <c r="F22" s="190"/>
      <c r="G22" s="191"/>
      <c r="H22" s="190"/>
      <c r="I22" s="186"/>
      <c r="J22" s="186"/>
    </row>
    <row r="23" spans="1:10" s="29" customFormat="1" ht="14.25" customHeight="1">
      <c r="A23" s="209"/>
      <c r="B23" s="120" t="s">
        <v>16</v>
      </c>
      <c r="C23" s="127"/>
      <c r="D23" s="127"/>
      <c r="E23" s="127"/>
      <c r="F23" s="190"/>
      <c r="G23" s="190"/>
      <c r="H23" s="190"/>
      <c r="I23" s="186"/>
      <c r="J23" s="186"/>
    </row>
    <row r="24" spans="1:10" s="29" customFormat="1" ht="11.25" customHeight="1">
      <c r="A24" s="209"/>
      <c r="B24" s="120" t="s">
        <v>37</v>
      </c>
      <c r="C24" s="127"/>
      <c r="D24" s="127"/>
      <c r="E24" s="127"/>
      <c r="F24" s="190"/>
      <c r="G24" s="190"/>
      <c r="H24" s="190"/>
      <c r="I24" s="186"/>
      <c r="J24" s="186"/>
    </row>
    <row r="25" spans="1:10" s="29" customFormat="1" ht="12.75" customHeight="1">
      <c r="A25" s="209"/>
      <c r="B25" s="120" t="s">
        <v>38</v>
      </c>
      <c r="C25" s="127">
        <v>5</v>
      </c>
      <c r="D25" s="127">
        <v>5</v>
      </c>
      <c r="E25" s="127">
        <v>5</v>
      </c>
      <c r="F25" s="190"/>
      <c r="G25" s="190"/>
      <c r="H25" s="190"/>
      <c r="I25" s="186"/>
      <c r="J25" s="186"/>
    </row>
    <row r="26" spans="1:10" s="29" customFormat="1" ht="11.25" customHeight="1">
      <c r="A26" s="209"/>
      <c r="B26" s="120" t="s">
        <v>39</v>
      </c>
      <c r="C26" s="127"/>
      <c r="D26" s="127"/>
      <c r="E26" s="127"/>
      <c r="F26" s="190"/>
      <c r="G26" s="190"/>
      <c r="H26" s="190"/>
      <c r="I26" s="186"/>
      <c r="J26" s="186"/>
    </row>
    <row r="27" spans="1:21" s="23" customFormat="1" ht="11.25" customHeight="1">
      <c r="A27" s="209"/>
      <c r="B27" s="120" t="s">
        <v>12</v>
      </c>
      <c r="C27" s="128"/>
      <c r="D27" s="128"/>
      <c r="E27" s="128"/>
      <c r="F27" s="190"/>
      <c r="G27" s="190"/>
      <c r="H27" s="190"/>
      <c r="I27" s="186"/>
      <c r="J27" s="18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10" s="29" customFormat="1" ht="138.75" customHeight="1">
      <c r="A28" s="187" t="s">
        <v>219</v>
      </c>
      <c r="B28" s="119" t="s">
        <v>228</v>
      </c>
      <c r="C28" s="127">
        <f>C29</f>
        <v>0</v>
      </c>
      <c r="D28" s="127">
        <f>D29</f>
        <v>0</v>
      </c>
      <c r="E28" s="127">
        <f>E29</f>
        <v>0</v>
      </c>
      <c r="F28" s="190" t="s">
        <v>224</v>
      </c>
      <c r="G28" s="191">
        <v>42370</v>
      </c>
      <c r="H28" s="190" t="s">
        <v>223</v>
      </c>
      <c r="I28" s="186"/>
      <c r="J28" s="186"/>
    </row>
    <row r="29" spans="1:10" s="29" customFormat="1" ht="13.5">
      <c r="A29" s="188"/>
      <c r="B29" s="120" t="s">
        <v>87</v>
      </c>
      <c r="C29" s="128">
        <f>C30+C31+C32+C33+C34</f>
        <v>0</v>
      </c>
      <c r="D29" s="128">
        <f>D30+D31+D32+D33+D34</f>
        <v>0</v>
      </c>
      <c r="E29" s="128">
        <f>E30+E31+E32+E33+E34</f>
        <v>0</v>
      </c>
      <c r="F29" s="190"/>
      <c r="G29" s="190"/>
      <c r="H29" s="190"/>
      <c r="I29" s="186"/>
      <c r="J29" s="186"/>
    </row>
    <row r="30" spans="1:10" s="29" customFormat="1" ht="13.5">
      <c r="A30" s="188"/>
      <c r="B30" s="120" t="s">
        <v>16</v>
      </c>
      <c r="C30" s="128"/>
      <c r="D30" s="128"/>
      <c r="E30" s="128"/>
      <c r="F30" s="190"/>
      <c r="G30" s="190"/>
      <c r="H30" s="190"/>
      <c r="I30" s="186"/>
      <c r="J30" s="186"/>
    </row>
    <row r="31" spans="1:10" s="29" customFormat="1" ht="13.5">
      <c r="A31" s="188"/>
      <c r="B31" s="120" t="s">
        <v>37</v>
      </c>
      <c r="C31" s="128"/>
      <c r="D31" s="128"/>
      <c r="E31" s="128"/>
      <c r="F31" s="190"/>
      <c r="G31" s="190"/>
      <c r="H31" s="190"/>
      <c r="I31" s="186"/>
      <c r="J31" s="186"/>
    </row>
    <row r="32" spans="1:10" s="29" customFormat="1" ht="13.5">
      <c r="A32" s="188"/>
      <c r="B32" s="120" t="s">
        <v>38</v>
      </c>
      <c r="C32" s="128"/>
      <c r="D32" s="128"/>
      <c r="E32" s="128"/>
      <c r="F32" s="190"/>
      <c r="G32" s="190"/>
      <c r="H32" s="190"/>
      <c r="I32" s="186"/>
      <c r="J32" s="186"/>
    </row>
    <row r="33" spans="1:10" s="29" customFormat="1" ht="27">
      <c r="A33" s="188"/>
      <c r="B33" s="120" t="s">
        <v>39</v>
      </c>
      <c r="C33" s="128"/>
      <c r="D33" s="128"/>
      <c r="E33" s="128"/>
      <c r="F33" s="190"/>
      <c r="G33" s="190"/>
      <c r="H33" s="190"/>
      <c r="I33" s="186"/>
      <c r="J33" s="186"/>
    </row>
    <row r="34" spans="1:10" s="29" customFormat="1" ht="13.5">
      <c r="A34" s="189"/>
      <c r="B34" s="120" t="s">
        <v>12</v>
      </c>
      <c r="C34" s="128"/>
      <c r="D34" s="128"/>
      <c r="E34" s="128"/>
      <c r="F34" s="190"/>
      <c r="G34" s="190"/>
      <c r="H34" s="190"/>
      <c r="I34" s="186"/>
      <c r="J34" s="186"/>
    </row>
    <row r="35" spans="1:10" s="29" customFormat="1" ht="25.5">
      <c r="A35" s="118"/>
      <c r="B35" s="119" t="s">
        <v>221</v>
      </c>
      <c r="C35" s="127">
        <f>C21+C28</f>
        <v>5</v>
      </c>
      <c r="D35" s="127">
        <f>D21+D28</f>
        <v>5</v>
      </c>
      <c r="E35" s="127">
        <f>E21+E28</f>
        <v>5</v>
      </c>
      <c r="F35" s="122" t="s">
        <v>224</v>
      </c>
      <c r="G35" s="123" t="s">
        <v>9</v>
      </c>
      <c r="H35" s="123" t="s">
        <v>9</v>
      </c>
      <c r="I35" s="124"/>
      <c r="J35" s="124"/>
    </row>
    <row r="36" spans="1:10" s="29" customFormat="1" ht="24.75" customHeight="1">
      <c r="A36" s="117"/>
      <c r="B36" s="201" t="s">
        <v>213</v>
      </c>
      <c r="C36" s="202"/>
      <c r="D36" s="202"/>
      <c r="E36" s="202"/>
      <c r="F36" s="202"/>
      <c r="G36" s="202"/>
      <c r="H36" s="202"/>
      <c r="I36" s="202"/>
      <c r="J36" s="202"/>
    </row>
    <row r="37" spans="1:10" s="29" customFormat="1" ht="113.25" customHeight="1">
      <c r="A37" s="187" t="s">
        <v>175</v>
      </c>
      <c r="B37" s="119" t="s">
        <v>230</v>
      </c>
      <c r="C37" s="127">
        <f>C38</f>
        <v>0</v>
      </c>
      <c r="D37" s="127">
        <f>D38</f>
        <v>0</v>
      </c>
      <c r="E37" s="127">
        <f>E38</f>
        <v>0</v>
      </c>
      <c r="F37" s="190" t="s">
        <v>224</v>
      </c>
      <c r="G37" s="191">
        <v>42370</v>
      </c>
      <c r="H37" s="190" t="s">
        <v>223</v>
      </c>
      <c r="I37" s="186"/>
      <c r="J37" s="186"/>
    </row>
    <row r="38" spans="1:10" s="29" customFormat="1" ht="13.5">
      <c r="A38" s="188"/>
      <c r="B38" s="120" t="s">
        <v>87</v>
      </c>
      <c r="C38" s="128">
        <f>C39+C40+C41+C42+C43</f>
        <v>0</v>
      </c>
      <c r="D38" s="128">
        <f>D39+D40+D41+D42+D43</f>
        <v>0</v>
      </c>
      <c r="E38" s="128">
        <f>E39+E40+E41+E42+E43</f>
        <v>0</v>
      </c>
      <c r="F38" s="190"/>
      <c r="G38" s="190"/>
      <c r="H38" s="190"/>
      <c r="I38" s="186"/>
      <c r="J38" s="186"/>
    </row>
    <row r="39" spans="1:10" s="29" customFormat="1" ht="13.5">
      <c r="A39" s="188"/>
      <c r="B39" s="120" t="s">
        <v>16</v>
      </c>
      <c r="C39" s="128"/>
      <c r="D39" s="128"/>
      <c r="E39" s="128"/>
      <c r="F39" s="190"/>
      <c r="G39" s="190"/>
      <c r="H39" s="190"/>
      <c r="I39" s="186"/>
      <c r="J39" s="186"/>
    </row>
    <row r="40" spans="1:10" s="29" customFormat="1" ht="13.5">
      <c r="A40" s="188"/>
      <c r="B40" s="120" t="s">
        <v>37</v>
      </c>
      <c r="C40" s="128"/>
      <c r="D40" s="128"/>
      <c r="E40" s="128"/>
      <c r="F40" s="190"/>
      <c r="G40" s="190"/>
      <c r="H40" s="190"/>
      <c r="I40" s="186"/>
      <c r="J40" s="186"/>
    </row>
    <row r="41" spans="1:10" s="29" customFormat="1" ht="13.5">
      <c r="A41" s="188"/>
      <c r="B41" s="120" t="s">
        <v>38</v>
      </c>
      <c r="C41" s="128"/>
      <c r="D41" s="128"/>
      <c r="E41" s="128"/>
      <c r="F41" s="190"/>
      <c r="G41" s="190"/>
      <c r="H41" s="190"/>
      <c r="I41" s="186"/>
      <c r="J41" s="186"/>
    </row>
    <row r="42" spans="1:10" s="29" customFormat="1" ht="27">
      <c r="A42" s="188"/>
      <c r="B42" s="120" t="s">
        <v>39</v>
      </c>
      <c r="C42" s="128"/>
      <c r="D42" s="128"/>
      <c r="E42" s="128"/>
      <c r="F42" s="190"/>
      <c r="G42" s="190"/>
      <c r="H42" s="190"/>
      <c r="I42" s="186"/>
      <c r="J42" s="186"/>
    </row>
    <row r="43" spans="1:10" s="29" customFormat="1" ht="13.5">
      <c r="A43" s="189"/>
      <c r="B43" s="120" t="s">
        <v>12</v>
      </c>
      <c r="C43" s="128"/>
      <c r="D43" s="128"/>
      <c r="E43" s="128"/>
      <c r="F43" s="190"/>
      <c r="G43" s="190"/>
      <c r="H43" s="190"/>
      <c r="I43" s="186"/>
      <c r="J43" s="186"/>
    </row>
    <row r="44" spans="1:10" s="29" customFormat="1" ht="93.75" customHeight="1">
      <c r="A44" s="187" t="s">
        <v>176</v>
      </c>
      <c r="B44" s="119" t="s">
        <v>231</v>
      </c>
      <c r="C44" s="127">
        <f>C45</f>
        <v>0</v>
      </c>
      <c r="D44" s="127">
        <f>D45</f>
        <v>0</v>
      </c>
      <c r="E44" s="127">
        <f>E45</f>
        <v>0</v>
      </c>
      <c r="F44" s="194" t="s">
        <v>224</v>
      </c>
      <c r="G44" s="191">
        <v>42370</v>
      </c>
      <c r="H44" s="190" t="s">
        <v>223</v>
      </c>
      <c r="I44" s="186"/>
      <c r="J44" s="186"/>
    </row>
    <row r="45" spans="1:10" s="29" customFormat="1" ht="13.5">
      <c r="A45" s="188"/>
      <c r="B45" s="120" t="s">
        <v>87</v>
      </c>
      <c r="C45" s="128">
        <f>C46+C47+C48+C49+C50</f>
        <v>0</v>
      </c>
      <c r="D45" s="128">
        <f>D46+D47+D48+D49+D50</f>
        <v>0</v>
      </c>
      <c r="E45" s="128">
        <f>E46+E47+E48+E49+E50</f>
        <v>0</v>
      </c>
      <c r="F45" s="195"/>
      <c r="G45" s="190"/>
      <c r="H45" s="190"/>
      <c r="I45" s="186"/>
      <c r="J45" s="186"/>
    </row>
    <row r="46" spans="1:21" s="23" customFormat="1" ht="12.75" customHeight="1">
      <c r="A46" s="188"/>
      <c r="B46" s="120" t="s">
        <v>16</v>
      </c>
      <c r="C46" s="128"/>
      <c r="D46" s="128"/>
      <c r="E46" s="128"/>
      <c r="F46" s="195"/>
      <c r="G46" s="190"/>
      <c r="H46" s="190"/>
      <c r="I46" s="186"/>
      <c r="J46" s="18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23" customFormat="1" ht="11.25" customHeight="1">
      <c r="A47" s="188"/>
      <c r="B47" s="120" t="s">
        <v>37</v>
      </c>
      <c r="C47" s="128"/>
      <c r="D47" s="128"/>
      <c r="E47" s="128"/>
      <c r="F47" s="195"/>
      <c r="G47" s="190"/>
      <c r="H47" s="190"/>
      <c r="I47" s="186"/>
      <c r="J47" s="18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23" customFormat="1" ht="13.5">
      <c r="A48" s="188"/>
      <c r="B48" s="120" t="s">
        <v>38</v>
      </c>
      <c r="C48" s="128"/>
      <c r="D48" s="128"/>
      <c r="E48" s="128"/>
      <c r="F48" s="195"/>
      <c r="G48" s="190"/>
      <c r="H48" s="190"/>
      <c r="I48" s="186"/>
      <c r="J48" s="18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23" customFormat="1" ht="27" customHeight="1">
      <c r="A49" s="188"/>
      <c r="B49" s="120" t="s">
        <v>39</v>
      </c>
      <c r="C49" s="128"/>
      <c r="D49" s="128"/>
      <c r="E49" s="128"/>
      <c r="F49" s="195"/>
      <c r="G49" s="190"/>
      <c r="H49" s="190"/>
      <c r="I49" s="186"/>
      <c r="J49" s="18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23" customFormat="1" ht="12.75" customHeight="1">
      <c r="A50" s="189"/>
      <c r="B50" s="120" t="s">
        <v>12</v>
      </c>
      <c r="C50" s="128"/>
      <c r="D50" s="128"/>
      <c r="E50" s="128"/>
      <c r="F50" s="196"/>
      <c r="G50" s="190"/>
      <c r="H50" s="190"/>
      <c r="I50" s="186"/>
      <c r="J50" s="18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10" s="29" customFormat="1" ht="25.5">
      <c r="A51" s="118"/>
      <c r="B51" s="121" t="s">
        <v>222</v>
      </c>
      <c r="C51" s="127">
        <f>C37+C44</f>
        <v>0</v>
      </c>
      <c r="D51" s="127">
        <f>D37+D44</f>
        <v>0</v>
      </c>
      <c r="E51" s="127">
        <f>E37+E44</f>
        <v>0</v>
      </c>
      <c r="F51" s="122" t="s">
        <v>224</v>
      </c>
      <c r="G51" s="123" t="s">
        <v>9</v>
      </c>
      <c r="H51" s="123" t="s">
        <v>9</v>
      </c>
      <c r="I51" s="124"/>
      <c r="J51" s="124"/>
    </row>
    <row r="52" spans="1:10" s="29" customFormat="1" ht="25.5">
      <c r="A52" s="125"/>
      <c r="B52" s="121" t="s">
        <v>57</v>
      </c>
      <c r="C52" s="126">
        <f>C19+C35+C51</f>
        <v>5</v>
      </c>
      <c r="D52" s="126">
        <f>D19+D35+D51</f>
        <v>5</v>
      </c>
      <c r="E52" s="126">
        <f>E19+E35+E51</f>
        <v>5</v>
      </c>
      <c r="F52" s="129" t="s">
        <v>224</v>
      </c>
      <c r="G52" s="123" t="s">
        <v>9</v>
      </c>
      <c r="H52" s="123" t="s">
        <v>9</v>
      </c>
      <c r="I52" s="124"/>
      <c r="J52" s="124"/>
    </row>
  </sheetData>
  <sheetProtection/>
  <mergeCells count="44">
    <mergeCell ref="A3:L3"/>
    <mergeCell ref="A8:A9"/>
    <mergeCell ref="B36:J36"/>
    <mergeCell ref="B8:B9"/>
    <mergeCell ref="I28:I34"/>
    <mergeCell ref="F8:F9"/>
    <mergeCell ref="I8:I9"/>
    <mergeCell ref="G8:G9"/>
    <mergeCell ref="C8:E8"/>
    <mergeCell ref="A21:A27"/>
    <mergeCell ref="F21:F27"/>
    <mergeCell ref="A12:A18"/>
    <mergeCell ref="H44:H50"/>
    <mergeCell ref="I12:I18"/>
    <mergeCell ref="G28:G34"/>
    <mergeCell ref="H28:H34"/>
    <mergeCell ref="G12:G18"/>
    <mergeCell ref="H12:H18"/>
    <mergeCell ref="I1:J1"/>
    <mergeCell ref="B11:J11"/>
    <mergeCell ref="I21:I27"/>
    <mergeCell ref="J21:J27"/>
    <mergeCell ref="F12:F18"/>
    <mergeCell ref="A5:H6"/>
    <mergeCell ref="J8:J9"/>
    <mergeCell ref="H8:H9"/>
    <mergeCell ref="G21:G27"/>
    <mergeCell ref="H21:H27"/>
    <mergeCell ref="J44:J50"/>
    <mergeCell ref="G44:G50"/>
    <mergeCell ref="A44:A50"/>
    <mergeCell ref="J28:J34"/>
    <mergeCell ref="F44:F50"/>
    <mergeCell ref="I44:I50"/>
    <mergeCell ref="J12:J18"/>
    <mergeCell ref="A37:A43"/>
    <mergeCell ref="F37:F43"/>
    <mergeCell ref="G37:G43"/>
    <mergeCell ref="H37:H43"/>
    <mergeCell ref="I37:I43"/>
    <mergeCell ref="J37:J43"/>
    <mergeCell ref="B20:J20"/>
    <mergeCell ref="A28:A34"/>
    <mergeCell ref="F28:F34"/>
  </mergeCells>
  <printOptions/>
  <pageMargins left="0.7874015748031497" right="0.5905511811023623" top="0.7874015748031497" bottom="0.3937007874015748" header="0.1968503937007874" footer="0.1968503937007874"/>
  <pageSetup fitToHeight="0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view="pageBreakPreview" zoomScaleSheetLayoutView="100" workbookViewId="0" topLeftCell="A1">
      <selection activeCell="G19" sqref="G19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2.625" style="1" customWidth="1"/>
    <col min="4" max="4" width="19.625" style="1" customWidth="1"/>
    <col min="5" max="6" width="17.875" style="1" customWidth="1"/>
    <col min="7" max="7" width="28.25390625" style="1" customWidth="1"/>
    <col min="8" max="16384" width="9.125" style="1" customWidth="1"/>
  </cols>
  <sheetData>
    <row r="1" s="2" customFormat="1" ht="15">
      <c r="G1" s="6" t="s">
        <v>108</v>
      </c>
    </row>
    <row r="2" ht="14.25" customHeight="1"/>
    <row r="3" spans="1:7" ht="15.75">
      <c r="A3" s="154" t="s">
        <v>46</v>
      </c>
      <c r="B3" s="154"/>
      <c r="C3" s="154"/>
      <c r="D3" s="154"/>
      <c r="E3" s="154"/>
      <c r="F3" s="154"/>
      <c r="G3" s="154"/>
    </row>
    <row r="5" spans="1:7" s="3" customFormat="1" ht="35.25" customHeight="1">
      <c r="A5" s="210" t="s">
        <v>47</v>
      </c>
      <c r="B5" s="210" t="s">
        <v>6</v>
      </c>
      <c r="C5" s="210" t="s">
        <v>48</v>
      </c>
      <c r="D5" s="217" t="s">
        <v>142</v>
      </c>
      <c r="E5" s="214"/>
      <c r="F5" s="215"/>
      <c r="G5" s="210" t="s">
        <v>49</v>
      </c>
    </row>
    <row r="6" spans="1:7" s="3" customFormat="1" ht="16.5" customHeight="1">
      <c r="A6" s="216"/>
      <c r="B6" s="216"/>
      <c r="C6" s="216"/>
      <c r="D6" s="210" t="s">
        <v>50</v>
      </c>
      <c r="E6" s="212" t="s">
        <v>51</v>
      </c>
      <c r="F6" s="213"/>
      <c r="G6" s="216"/>
    </row>
    <row r="7" spans="1:7" s="3" customFormat="1" ht="31.5" customHeight="1">
      <c r="A7" s="211"/>
      <c r="B7" s="211"/>
      <c r="C7" s="211"/>
      <c r="D7" s="211"/>
      <c r="E7" s="7" t="s">
        <v>52</v>
      </c>
      <c r="F7" s="7" t="s">
        <v>53</v>
      </c>
      <c r="G7" s="211"/>
    </row>
    <row r="8" spans="1:7" s="2" customFormat="1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</row>
    <row r="9" spans="1:7" s="3" customFormat="1" ht="32.25" customHeight="1">
      <c r="A9" s="7"/>
      <c r="B9" s="34" t="s">
        <v>135</v>
      </c>
      <c r="C9" s="35"/>
      <c r="D9" s="214" t="s">
        <v>233</v>
      </c>
      <c r="E9" s="214"/>
      <c r="F9" s="214"/>
      <c r="G9" s="215"/>
    </row>
    <row r="10" spans="1:7" s="3" customFormat="1" ht="30">
      <c r="A10" s="7">
        <v>1</v>
      </c>
      <c r="B10" s="4" t="s">
        <v>54</v>
      </c>
      <c r="C10" s="32" t="s">
        <v>234</v>
      </c>
      <c r="D10" s="32"/>
      <c r="E10" s="132">
        <v>5</v>
      </c>
      <c r="F10" s="132">
        <v>5</v>
      </c>
      <c r="G10" s="31"/>
    </row>
    <row r="11" spans="1:7" s="3" customFormat="1" ht="15">
      <c r="A11" s="7" t="s">
        <v>0</v>
      </c>
      <c r="B11" s="4" t="s">
        <v>0</v>
      </c>
      <c r="C11" s="32"/>
      <c r="D11" s="32"/>
      <c r="E11" s="32"/>
      <c r="F11" s="32"/>
      <c r="G11" s="31"/>
    </row>
    <row r="12" spans="1:7" s="3" customFormat="1" ht="45">
      <c r="A12" s="7"/>
      <c r="B12" s="34" t="s">
        <v>143</v>
      </c>
      <c r="C12" s="35"/>
      <c r="D12" s="214" t="s">
        <v>235</v>
      </c>
      <c r="E12" s="214"/>
      <c r="F12" s="214"/>
      <c r="G12" s="215"/>
    </row>
    <row r="13" spans="1:7" s="3" customFormat="1" ht="30">
      <c r="A13" s="7" t="s">
        <v>0</v>
      </c>
      <c r="B13" s="4" t="s">
        <v>54</v>
      </c>
      <c r="C13" s="32" t="s">
        <v>234</v>
      </c>
      <c r="D13" s="32"/>
      <c r="E13" s="132">
        <v>0</v>
      </c>
      <c r="F13" s="132">
        <v>0</v>
      </c>
      <c r="G13" s="31"/>
    </row>
    <row r="14" spans="1:7" s="3" customFormat="1" ht="15">
      <c r="A14" s="7" t="s">
        <v>0</v>
      </c>
      <c r="B14" s="4" t="s">
        <v>0</v>
      </c>
      <c r="C14" s="32"/>
      <c r="D14" s="32"/>
      <c r="E14" s="32"/>
      <c r="F14" s="32"/>
      <c r="G14" s="31"/>
    </row>
    <row r="15" spans="1:7" s="3" customFormat="1" ht="45">
      <c r="A15" s="7"/>
      <c r="B15" s="34" t="s">
        <v>143</v>
      </c>
      <c r="C15" s="35"/>
      <c r="D15" s="214" t="s">
        <v>236</v>
      </c>
      <c r="E15" s="214"/>
      <c r="F15" s="214"/>
      <c r="G15" s="215"/>
    </row>
    <row r="16" spans="1:7" s="3" customFormat="1" ht="30">
      <c r="A16" s="7" t="s">
        <v>0</v>
      </c>
      <c r="B16" s="4" t="s">
        <v>54</v>
      </c>
      <c r="C16" s="32" t="s">
        <v>234</v>
      </c>
      <c r="D16" s="32"/>
      <c r="E16" s="132">
        <v>5</v>
      </c>
      <c r="F16" s="132">
        <v>5</v>
      </c>
      <c r="G16" s="31"/>
    </row>
    <row r="17" spans="1:7" s="3" customFormat="1" ht="15">
      <c r="A17" s="7" t="s">
        <v>0</v>
      </c>
      <c r="B17" s="4" t="s">
        <v>0</v>
      </c>
      <c r="C17" s="32"/>
      <c r="D17" s="32"/>
      <c r="E17" s="32"/>
      <c r="F17" s="32"/>
      <c r="G17" s="31"/>
    </row>
    <row r="18" spans="1:7" s="3" customFormat="1" ht="45">
      <c r="A18" s="7"/>
      <c r="B18" s="34" t="s">
        <v>143</v>
      </c>
      <c r="C18" s="35"/>
      <c r="D18" s="214" t="s">
        <v>237</v>
      </c>
      <c r="E18" s="214"/>
      <c r="F18" s="214"/>
      <c r="G18" s="215"/>
    </row>
    <row r="19" spans="1:7" s="3" customFormat="1" ht="30">
      <c r="A19" s="7" t="s">
        <v>0</v>
      </c>
      <c r="B19" s="4" t="s">
        <v>54</v>
      </c>
      <c r="C19" s="32" t="s">
        <v>234</v>
      </c>
      <c r="D19" s="32"/>
      <c r="E19" s="132">
        <v>0</v>
      </c>
      <c r="F19" s="132">
        <v>0</v>
      </c>
      <c r="G19" s="31"/>
    </row>
    <row r="20" spans="1:7" s="3" customFormat="1" ht="15">
      <c r="A20" s="7" t="s">
        <v>0</v>
      </c>
      <c r="B20" s="4" t="s">
        <v>0</v>
      </c>
      <c r="C20" s="32"/>
      <c r="D20" s="32"/>
      <c r="E20" s="32"/>
      <c r="F20" s="32"/>
      <c r="G20" s="31"/>
    </row>
    <row r="21" spans="1:7" ht="6" customHeight="1">
      <c r="A21" s="131"/>
      <c r="B21" s="131"/>
      <c r="C21" s="131"/>
      <c r="D21" s="131"/>
      <c r="E21" s="131"/>
      <c r="F21" s="131"/>
      <c r="G21" s="131"/>
    </row>
    <row r="22" s="17" customFormat="1" ht="14.25" customHeight="1">
      <c r="A22" s="30" t="s">
        <v>55</v>
      </c>
    </row>
  </sheetData>
  <sheetProtection/>
  <mergeCells count="12">
    <mergeCell ref="A3:G3"/>
    <mergeCell ref="A5:A7"/>
    <mergeCell ref="B5:B7"/>
    <mergeCell ref="C5:C7"/>
    <mergeCell ref="D5:F5"/>
    <mergeCell ref="G5:G7"/>
    <mergeCell ref="D6:D7"/>
    <mergeCell ref="E6:F6"/>
    <mergeCell ref="D9:G9"/>
    <mergeCell ref="D18:G18"/>
    <mergeCell ref="D12:G12"/>
    <mergeCell ref="D15:G1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6.125" style="1" customWidth="1"/>
    <col min="2" max="2" width="32.00390625" style="1" customWidth="1"/>
    <col min="3" max="3" width="14.75390625" style="1" customWidth="1"/>
    <col min="4" max="7" width="11.75390625" style="1" customWidth="1"/>
    <col min="8" max="8" width="9.625" style="1" customWidth="1"/>
    <col min="9" max="9" width="9.75390625" style="1" customWidth="1"/>
    <col min="10" max="10" width="18.125" style="1" customWidth="1"/>
    <col min="11" max="16384" width="9.125" style="1" customWidth="1"/>
  </cols>
  <sheetData>
    <row r="1" s="2" customFormat="1" ht="16.5" customHeight="1">
      <c r="J1" s="6" t="s">
        <v>93</v>
      </c>
    </row>
    <row r="2" s="2" customFormat="1" ht="18.75" customHeight="1"/>
    <row r="3" spans="1:10" ht="15.75">
      <c r="A3" s="154" t="s">
        <v>73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5.75">
      <c r="A4" s="154" t="s">
        <v>144</v>
      </c>
      <c r="B4" s="154"/>
      <c r="C4" s="154"/>
      <c r="D4" s="154"/>
      <c r="E4" s="154"/>
      <c r="F4" s="154"/>
      <c r="G4" s="154"/>
      <c r="H4" s="154"/>
      <c r="I4" s="154"/>
      <c r="J4" s="154"/>
    </row>
    <row r="5" s="2" customFormat="1" ht="15"/>
    <row r="6" spans="1:10" s="39" customFormat="1" ht="21.75" customHeight="1">
      <c r="A6" s="210" t="s">
        <v>47</v>
      </c>
      <c r="B6" s="210" t="s">
        <v>91</v>
      </c>
      <c r="C6" s="210" t="s">
        <v>72</v>
      </c>
      <c r="D6" s="217" t="s">
        <v>71</v>
      </c>
      <c r="E6" s="215"/>
      <c r="F6" s="217" t="s">
        <v>70</v>
      </c>
      <c r="G6" s="215"/>
      <c r="H6" s="217" t="s">
        <v>69</v>
      </c>
      <c r="I6" s="215"/>
      <c r="J6" s="210" t="s">
        <v>68</v>
      </c>
    </row>
    <row r="7" spans="1:10" s="39" customFormat="1" ht="41.25" customHeight="1">
      <c r="A7" s="211"/>
      <c r="B7" s="211"/>
      <c r="C7" s="211"/>
      <c r="D7" s="7" t="s">
        <v>67</v>
      </c>
      <c r="E7" s="7" t="s">
        <v>66</v>
      </c>
      <c r="F7" s="7" t="s">
        <v>67</v>
      </c>
      <c r="G7" s="7" t="s">
        <v>66</v>
      </c>
      <c r="H7" s="7" t="s">
        <v>65</v>
      </c>
      <c r="I7" s="7" t="s">
        <v>64</v>
      </c>
      <c r="J7" s="211"/>
    </row>
    <row r="8" spans="1:10" s="2" customFormat="1" ht="17.25" customHeight="1">
      <c r="A8" s="16">
        <v>1</v>
      </c>
      <c r="B8" s="16">
        <v>2</v>
      </c>
      <c r="C8" s="16">
        <v>4</v>
      </c>
      <c r="D8" s="16">
        <v>5</v>
      </c>
      <c r="E8" s="16">
        <v>6</v>
      </c>
      <c r="F8" s="16">
        <v>7</v>
      </c>
      <c r="G8" s="16">
        <v>8</v>
      </c>
      <c r="H8" s="16">
        <v>9</v>
      </c>
      <c r="I8" s="16">
        <v>10</v>
      </c>
      <c r="J8" s="16">
        <v>11</v>
      </c>
    </row>
    <row r="9" spans="1:10" s="3" customFormat="1" ht="17.25" customHeight="1">
      <c r="A9" s="212" t="s">
        <v>145</v>
      </c>
      <c r="B9" s="218"/>
      <c r="C9" s="218"/>
      <c r="D9" s="218"/>
      <c r="E9" s="218"/>
      <c r="F9" s="218"/>
      <c r="G9" s="218"/>
      <c r="H9" s="218"/>
      <c r="I9" s="218"/>
      <c r="J9" s="213"/>
    </row>
    <row r="10" spans="1:10" s="3" customFormat="1" ht="15">
      <c r="A10" s="8" t="s">
        <v>17</v>
      </c>
      <c r="B10" s="4" t="s">
        <v>11</v>
      </c>
      <c r="C10" s="4"/>
      <c r="D10" s="8"/>
      <c r="E10" s="8"/>
      <c r="F10" s="8"/>
      <c r="G10" s="8"/>
      <c r="H10" s="5"/>
      <c r="I10" s="5"/>
      <c r="J10" s="4"/>
    </row>
    <row r="11" spans="1:10" s="3" customFormat="1" ht="15">
      <c r="A11" s="8" t="s">
        <v>29</v>
      </c>
      <c r="B11" s="4" t="s">
        <v>30</v>
      </c>
      <c r="C11" s="4"/>
      <c r="D11" s="8"/>
      <c r="E11" s="8"/>
      <c r="F11" s="8"/>
      <c r="G11" s="8"/>
      <c r="H11" s="5"/>
      <c r="I11" s="5"/>
      <c r="J11" s="4"/>
    </row>
    <row r="12" spans="1:10" s="3" customFormat="1" ht="15">
      <c r="A12" s="8"/>
      <c r="B12" s="4" t="s">
        <v>57</v>
      </c>
      <c r="C12" s="4"/>
      <c r="D12" s="8" t="s">
        <v>9</v>
      </c>
      <c r="E12" s="8"/>
      <c r="F12" s="8" t="s">
        <v>9</v>
      </c>
      <c r="G12" s="8"/>
      <c r="H12" s="5" t="s">
        <v>9</v>
      </c>
      <c r="I12" s="5" t="s">
        <v>9</v>
      </c>
      <c r="J12" s="4"/>
    </row>
    <row r="13" spans="1:10" s="3" customFormat="1" ht="15">
      <c r="A13" s="8"/>
      <c r="B13" s="4" t="s">
        <v>57</v>
      </c>
      <c r="C13" s="4"/>
      <c r="D13" s="8" t="s">
        <v>9</v>
      </c>
      <c r="E13" s="8"/>
      <c r="F13" s="8" t="s">
        <v>9</v>
      </c>
      <c r="G13" s="8"/>
      <c r="H13" s="5" t="s">
        <v>9</v>
      </c>
      <c r="I13" s="5" t="s">
        <v>9</v>
      </c>
      <c r="J13" s="4"/>
    </row>
    <row r="14" spans="1:10" s="3" customFormat="1" ht="15">
      <c r="A14" s="8"/>
      <c r="B14" s="4" t="s">
        <v>0</v>
      </c>
      <c r="C14" s="4"/>
      <c r="D14" s="8"/>
      <c r="E14" s="8"/>
      <c r="F14" s="8"/>
      <c r="G14" s="8"/>
      <c r="H14" s="5"/>
      <c r="I14" s="5"/>
      <c r="J14" s="4"/>
    </row>
    <row r="15" spans="1:10" s="3" customFormat="1" ht="15">
      <c r="A15" s="8"/>
      <c r="B15" s="4" t="s">
        <v>31</v>
      </c>
      <c r="C15" s="4"/>
      <c r="D15" s="8"/>
      <c r="E15" s="8"/>
      <c r="F15" s="8"/>
      <c r="G15" s="8"/>
      <c r="H15" s="5"/>
      <c r="I15" s="5"/>
      <c r="J15" s="4"/>
    </row>
    <row r="16" spans="1:10" s="3" customFormat="1" ht="15">
      <c r="A16" s="8" t="s">
        <v>18</v>
      </c>
      <c r="B16" s="4" t="s">
        <v>146</v>
      </c>
      <c r="C16" s="4"/>
      <c r="D16" s="8"/>
      <c r="E16" s="8"/>
      <c r="F16" s="8"/>
      <c r="G16" s="8"/>
      <c r="H16" s="5"/>
      <c r="I16" s="5"/>
      <c r="J16" s="4"/>
    </row>
    <row r="17" spans="1:10" s="3" customFormat="1" ht="15">
      <c r="A17" s="8" t="s">
        <v>32</v>
      </c>
      <c r="B17" s="4" t="s">
        <v>33</v>
      </c>
      <c r="C17" s="4"/>
      <c r="D17" s="8"/>
      <c r="E17" s="8"/>
      <c r="F17" s="8"/>
      <c r="G17" s="8"/>
      <c r="H17" s="5"/>
      <c r="I17" s="5"/>
      <c r="J17" s="4"/>
    </row>
    <row r="18" spans="1:10" s="3" customFormat="1" ht="30">
      <c r="A18" s="8"/>
      <c r="B18" s="4" t="s">
        <v>63</v>
      </c>
      <c r="C18" s="4"/>
      <c r="D18" s="8" t="s">
        <v>9</v>
      </c>
      <c r="E18" s="8"/>
      <c r="F18" s="8" t="s">
        <v>9</v>
      </c>
      <c r="G18" s="8"/>
      <c r="H18" s="5" t="s">
        <v>9</v>
      </c>
      <c r="I18" s="5" t="s">
        <v>9</v>
      </c>
      <c r="J18" s="4"/>
    </row>
    <row r="19" spans="1:10" s="3" customFormat="1" ht="30">
      <c r="A19" s="8"/>
      <c r="B19" s="4" t="s">
        <v>62</v>
      </c>
      <c r="C19" s="4"/>
      <c r="D19" s="8" t="s">
        <v>9</v>
      </c>
      <c r="E19" s="8"/>
      <c r="F19" s="8" t="s">
        <v>9</v>
      </c>
      <c r="G19" s="8"/>
      <c r="H19" s="5" t="s">
        <v>9</v>
      </c>
      <c r="I19" s="5" t="s">
        <v>9</v>
      </c>
      <c r="J19" s="4"/>
    </row>
    <row r="20" spans="1:10" s="3" customFormat="1" ht="15">
      <c r="A20" s="8"/>
      <c r="B20" s="4" t="s">
        <v>0</v>
      </c>
      <c r="C20" s="4"/>
      <c r="D20" s="8"/>
      <c r="E20" s="8"/>
      <c r="F20" s="8"/>
      <c r="G20" s="8"/>
      <c r="H20" s="5"/>
      <c r="I20" s="5"/>
      <c r="J20" s="4"/>
    </row>
    <row r="21" spans="1:10" s="3" customFormat="1" ht="15">
      <c r="A21" s="8" t="s">
        <v>19</v>
      </c>
      <c r="B21" s="4" t="s">
        <v>33</v>
      </c>
      <c r="C21" s="4"/>
      <c r="D21" s="8"/>
      <c r="E21" s="8"/>
      <c r="F21" s="8"/>
      <c r="G21" s="8"/>
      <c r="H21" s="5"/>
      <c r="I21" s="5"/>
      <c r="J21" s="4"/>
    </row>
    <row r="22" spans="1:10" s="3" customFormat="1" ht="15">
      <c r="A22" s="8" t="s">
        <v>0</v>
      </c>
      <c r="B22" s="4" t="s">
        <v>0</v>
      </c>
      <c r="C22" s="4"/>
      <c r="D22" s="8"/>
      <c r="E22" s="8"/>
      <c r="F22" s="8"/>
      <c r="G22" s="8"/>
      <c r="H22" s="5"/>
      <c r="I22" s="5"/>
      <c r="J22" s="4"/>
    </row>
    <row r="23" spans="1:10" s="3" customFormat="1" ht="15">
      <c r="A23" s="8" t="s">
        <v>58</v>
      </c>
      <c r="B23" s="4" t="s">
        <v>61</v>
      </c>
      <c r="C23" s="4"/>
      <c r="D23" s="8"/>
      <c r="E23" s="8"/>
      <c r="F23" s="8"/>
      <c r="G23" s="8"/>
      <c r="H23" s="5"/>
      <c r="I23" s="5"/>
      <c r="J23" s="4"/>
    </row>
    <row r="24" spans="1:10" s="3" customFormat="1" ht="15">
      <c r="A24" s="8"/>
      <c r="B24" s="4" t="s">
        <v>60</v>
      </c>
      <c r="C24" s="4"/>
      <c r="D24" s="8"/>
      <c r="E24" s="8"/>
      <c r="F24" s="8"/>
      <c r="G24" s="8"/>
      <c r="H24" s="5"/>
      <c r="I24" s="5"/>
      <c r="J24" s="4"/>
    </row>
    <row r="25" spans="1:10" s="3" customFormat="1" ht="15">
      <c r="A25" s="8"/>
      <c r="B25" s="4" t="s">
        <v>59</v>
      </c>
      <c r="C25" s="4"/>
      <c r="D25" s="8"/>
      <c r="E25" s="8"/>
      <c r="F25" s="8"/>
      <c r="G25" s="8"/>
      <c r="H25" s="5"/>
      <c r="I25" s="5"/>
      <c r="J25" s="4"/>
    </row>
    <row r="26" spans="1:10" s="3" customFormat="1" ht="15">
      <c r="A26" s="38"/>
      <c r="B26" s="34" t="s">
        <v>0</v>
      </c>
      <c r="C26" s="35"/>
      <c r="D26" s="37"/>
      <c r="E26" s="37"/>
      <c r="F26" s="37"/>
      <c r="G26" s="37"/>
      <c r="H26" s="25"/>
      <c r="I26" s="25"/>
      <c r="J26" s="36"/>
    </row>
    <row r="27" ht="6" customHeight="1"/>
    <row r="28" s="17" customFormat="1" ht="14.25" customHeight="1">
      <c r="A28" s="30" t="s">
        <v>56</v>
      </c>
    </row>
  </sheetData>
  <sheetProtection/>
  <mergeCells count="10">
    <mergeCell ref="C6:C7"/>
    <mergeCell ref="D6:E6"/>
    <mergeCell ref="A9:J9"/>
    <mergeCell ref="A3:J3"/>
    <mergeCell ref="F6:G6"/>
    <mergeCell ref="H6:I6"/>
    <mergeCell ref="J6:J7"/>
    <mergeCell ref="A4:J4"/>
    <mergeCell ref="A6:A7"/>
    <mergeCell ref="B6:B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view="pageBreakPreview" zoomScale="110" zoomScaleSheetLayoutView="110" workbookViewId="0" topLeftCell="A1">
      <selection activeCell="B27" sqref="B27"/>
    </sheetView>
  </sheetViews>
  <sheetFormatPr defaultColWidth="9.00390625" defaultRowHeight="12.75"/>
  <cols>
    <col min="1" max="1" width="6.125" style="61" customWidth="1"/>
    <col min="2" max="2" width="36.625" style="61" customWidth="1"/>
    <col min="3" max="3" width="37.75390625" style="61" customWidth="1"/>
    <col min="4" max="4" width="9.75390625" style="61" customWidth="1"/>
    <col min="5" max="5" width="12.25390625" style="61" customWidth="1"/>
    <col min="6" max="9" width="17.875" style="2" customWidth="1"/>
    <col min="10" max="16384" width="9.125" style="61" customWidth="1"/>
  </cols>
  <sheetData>
    <row r="1" spans="6:9" s="45" customFormat="1" ht="15">
      <c r="F1" s="2"/>
      <c r="G1" s="2"/>
      <c r="H1" s="2"/>
      <c r="I1" s="6" t="s">
        <v>13</v>
      </c>
    </row>
    <row r="2" spans="6:9" s="45" customFormat="1" ht="15">
      <c r="F2" s="2"/>
      <c r="G2" s="2"/>
      <c r="H2" s="2"/>
      <c r="I2" s="2"/>
    </row>
    <row r="3" spans="1:9" s="45" customFormat="1" ht="15" customHeight="1">
      <c r="A3" s="175" t="s">
        <v>147</v>
      </c>
      <c r="B3" s="175"/>
      <c r="C3" s="175"/>
      <c r="D3" s="175"/>
      <c r="E3" s="175"/>
      <c r="F3" s="175"/>
      <c r="G3" s="175"/>
      <c r="H3" s="175"/>
      <c r="I3" s="175"/>
    </row>
    <row r="4" spans="6:9" s="45" customFormat="1" ht="15">
      <c r="F4" s="2"/>
      <c r="G4" s="2"/>
      <c r="H4" s="2"/>
      <c r="I4" s="2"/>
    </row>
    <row r="5" spans="1:9" s="45" customFormat="1" ht="15">
      <c r="A5" s="176" t="s">
        <v>104</v>
      </c>
      <c r="B5" s="176" t="s">
        <v>138</v>
      </c>
      <c r="C5" s="176"/>
      <c r="D5" s="178" t="s">
        <v>85</v>
      </c>
      <c r="E5" s="179"/>
      <c r="F5" s="227" t="s">
        <v>74</v>
      </c>
      <c r="G5" s="227"/>
      <c r="H5" s="227"/>
      <c r="I5" s="227"/>
    </row>
    <row r="6" spans="1:9" s="45" customFormat="1" ht="30">
      <c r="A6" s="177"/>
      <c r="B6" s="177"/>
      <c r="C6" s="177"/>
      <c r="D6" s="32" t="s">
        <v>8</v>
      </c>
      <c r="E6" s="32" t="s">
        <v>95</v>
      </c>
      <c r="F6" s="42" t="s">
        <v>109</v>
      </c>
      <c r="G6" s="42" t="s">
        <v>110</v>
      </c>
      <c r="H6" s="42" t="s">
        <v>112</v>
      </c>
      <c r="I6" s="85" t="s">
        <v>133</v>
      </c>
    </row>
    <row r="7" spans="1:9" s="55" customFormat="1" ht="15">
      <c r="A7" s="52">
        <v>1</v>
      </c>
      <c r="B7" s="52">
        <v>2</v>
      </c>
      <c r="C7" s="53">
        <v>3</v>
      </c>
      <c r="D7" s="53">
        <v>4</v>
      </c>
      <c r="E7" s="53">
        <v>5</v>
      </c>
      <c r="F7" s="18">
        <v>6</v>
      </c>
      <c r="G7" s="18">
        <v>7</v>
      </c>
      <c r="H7" s="18">
        <v>8</v>
      </c>
      <c r="I7" s="18">
        <v>9</v>
      </c>
    </row>
    <row r="8" spans="1:9" s="57" customFormat="1" ht="18" customHeight="1">
      <c r="A8" s="225" t="s">
        <v>101</v>
      </c>
      <c r="B8" s="226" t="s">
        <v>238</v>
      </c>
      <c r="C8" s="51" t="s">
        <v>131</v>
      </c>
      <c r="D8" s="56"/>
      <c r="E8" s="56"/>
      <c r="F8" s="5"/>
      <c r="G8" s="5"/>
      <c r="H8" s="5"/>
      <c r="I8" s="5"/>
    </row>
    <row r="9" spans="1:9" s="57" customFormat="1" ht="16.5" customHeight="1">
      <c r="A9" s="225"/>
      <c r="B9" s="226"/>
      <c r="C9" s="51" t="s">
        <v>97</v>
      </c>
      <c r="D9" s="40"/>
      <c r="E9" s="56"/>
      <c r="F9" s="5"/>
      <c r="G9" s="5"/>
      <c r="H9" s="5"/>
      <c r="I9" s="5"/>
    </row>
    <row r="10" spans="1:9" s="57" customFormat="1" ht="19.5" customHeight="1">
      <c r="A10" s="225"/>
      <c r="B10" s="226"/>
      <c r="C10" s="51" t="s">
        <v>98</v>
      </c>
      <c r="D10" s="40"/>
      <c r="E10" s="56"/>
      <c r="F10" s="5"/>
      <c r="G10" s="5"/>
      <c r="H10" s="5"/>
      <c r="I10" s="5"/>
    </row>
    <row r="11" spans="1:9" s="57" customFormat="1" ht="20.25" customHeight="1">
      <c r="A11" s="225"/>
      <c r="B11" s="226"/>
      <c r="C11" s="51" t="s">
        <v>99</v>
      </c>
      <c r="D11" s="40"/>
      <c r="E11" s="56"/>
      <c r="F11" s="5"/>
      <c r="G11" s="5"/>
      <c r="H11" s="5"/>
      <c r="I11" s="5"/>
    </row>
    <row r="12" spans="1:9" s="57" customFormat="1" ht="21" customHeight="1">
      <c r="A12" s="225"/>
      <c r="B12" s="226"/>
      <c r="C12" s="51" t="s">
        <v>94</v>
      </c>
      <c r="D12" s="40"/>
      <c r="E12" s="56"/>
      <c r="F12" s="5"/>
      <c r="G12" s="5"/>
      <c r="H12" s="5"/>
      <c r="I12" s="5"/>
    </row>
    <row r="13" spans="1:9" s="57" customFormat="1" ht="15">
      <c r="A13" s="225"/>
      <c r="B13" s="226"/>
      <c r="C13" s="51" t="s">
        <v>103</v>
      </c>
      <c r="D13" s="40"/>
      <c r="E13" s="56"/>
      <c r="F13" s="5"/>
      <c r="G13" s="5"/>
      <c r="H13" s="5"/>
      <c r="I13" s="5"/>
    </row>
    <row r="14" spans="1:9" s="57" customFormat="1" ht="15">
      <c r="A14" s="225" t="s">
        <v>36</v>
      </c>
      <c r="B14" s="226" t="s">
        <v>239</v>
      </c>
      <c r="C14" s="51" t="s">
        <v>131</v>
      </c>
      <c r="D14" s="56"/>
      <c r="E14" s="56"/>
      <c r="F14" s="5"/>
      <c r="G14" s="5"/>
      <c r="H14" s="5"/>
      <c r="I14" s="5"/>
    </row>
    <row r="15" spans="1:9" s="57" customFormat="1" ht="18.75" customHeight="1">
      <c r="A15" s="225"/>
      <c r="B15" s="226"/>
      <c r="C15" s="51" t="s">
        <v>97</v>
      </c>
      <c r="D15" s="40"/>
      <c r="E15" s="56"/>
      <c r="F15" s="5"/>
      <c r="G15" s="5"/>
      <c r="H15" s="5"/>
      <c r="I15" s="5"/>
    </row>
    <row r="16" spans="1:9" s="57" customFormat="1" ht="15" customHeight="1">
      <c r="A16" s="225"/>
      <c r="B16" s="226"/>
      <c r="C16" s="51" t="s">
        <v>98</v>
      </c>
      <c r="D16" s="40"/>
      <c r="E16" s="56"/>
      <c r="F16" s="5"/>
      <c r="G16" s="5"/>
      <c r="H16" s="5"/>
      <c r="I16" s="5"/>
    </row>
    <row r="17" spans="1:9" s="57" customFormat="1" ht="18" customHeight="1">
      <c r="A17" s="225"/>
      <c r="B17" s="226"/>
      <c r="C17" s="51" t="s">
        <v>99</v>
      </c>
      <c r="D17" s="40"/>
      <c r="E17" s="56"/>
      <c r="F17" s="5"/>
      <c r="G17" s="5"/>
      <c r="H17" s="5"/>
      <c r="I17" s="5"/>
    </row>
    <row r="18" spans="1:9" s="57" customFormat="1" ht="18.75" customHeight="1">
      <c r="A18" s="225"/>
      <c r="B18" s="226"/>
      <c r="C18" s="51" t="s">
        <v>94</v>
      </c>
      <c r="D18" s="40"/>
      <c r="E18" s="56"/>
      <c r="F18" s="5"/>
      <c r="G18" s="5"/>
      <c r="H18" s="5"/>
      <c r="I18" s="5"/>
    </row>
    <row r="19" spans="1:9" s="57" customFormat="1" ht="15">
      <c r="A19" s="225"/>
      <c r="B19" s="226"/>
      <c r="C19" s="51" t="s">
        <v>103</v>
      </c>
      <c r="D19" s="40"/>
      <c r="E19" s="56"/>
      <c r="F19" s="5"/>
      <c r="G19" s="5"/>
      <c r="H19" s="5"/>
      <c r="I19" s="5"/>
    </row>
    <row r="20" spans="1:9" s="57" customFormat="1" ht="15">
      <c r="A20" s="219" t="s">
        <v>105</v>
      </c>
      <c r="B20" s="222" t="s">
        <v>240</v>
      </c>
      <c r="C20" s="51" t="s">
        <v>131</v>
      </c>
      <c r="D20" s="56"/>
      <c r="E20" s="56"/>
      <c r="F20" s="5"/>
      <c r="G20" s="5"/>
      <c r="H20" s="5"/>
      <c r="I20" s="5"/>
    </row>
    <row r="21" spans="1:9" s="57" customFormat="1" ht="18" customHeight="1">
      <c r="A21" s="220"/>
      <c r="B21" s="223"/>
      <c r="C21" s="51" t="s">
        <v>97</v>
      </c>
      <c r="D21" s="40"/>
      <c r="E21" s="40"/>
      <c r="F21" s="44"/>
      <c r="G21" s="44"/>
      <c r="H21" s="44"/>
      <c r="I21" s="44"/>
    </row>
    <row r="22" spans="1:9" s="57" customFormat="1" ht="15">
      <c r="A22" s="220"/>
      <c r="B22" s="223"/>
      <c r="C22" s="51" t="s">
        <v>98</v>
      </c>
      <c r="D22" s="40"/>
      <c r="E22" s="40"/>
      <c r="F22" s="33"/>
      <c r="G22" s="33"/>
      <c r="H22" s="33"/>
      <c r="I22" s="65"/>
    </row>
    <row r="23" spans="1:9" s="57" customFormat="1" ht="15">
      <c r="A23" s="220"/>
      <c r="B23" s="223"/>
      <c r="C23" s="51" t="s">
        <v>99</v>
      </c>
      <c r="D23" s="40"/>
      <c r="E23" s="40"/>
      <c r="F23" s="44"/>
      <c r="G23" s="44"/>
      <c r="H23" s="44"/>
      <c r="I23" s="44"/>
    </row>
    <row r="24" spans="1:9" s="57" customFormat="1" ht="17.25" customHeight="1">
      <c r="A24" s="220"/>
      <c r="B24" s="223"/>
      <c r="C24" s="51" t="s">
        <v>94</v>
      </c>
      <c r="D24" s="40"/>
      <c r="E24" s="40"/>
      <c r="F24" s="44"/>
      <c r="G24" s="44"/>
      <c r="H24" s="44"/>
      <c r="I24" s="44"/>
    </row>
    <row r="25" spans="1:9" s="57" customFormat="1" ht="15">
      <c r="A25" s="221"/>
      <c r="B25" s="224"/>
      <c r="C25" s="51" t="s">
        <v>103</v>
      </c>
      <c r="D25" s="40"/>
      <c r="E25" s="40"/>
      <c r="F25" s="44"/>
      <c r="G25" s="44"/>
      <c r="H25" s="44"/>
      <c r="I25" s="44"/>
    </row>
    <row r="26" spans="1:9" s="57" customFormat="1" ht="15">
      <c r="A26" s="31" t="s">
        <v>0</v>
      </c>
      <c r="B26" s="58"/>
      <c r="C26" s="60"/>
      <c r="D26" s="40"/>
      <c r="E26" s="40"/>
      <c r="F26" s="44"/>
      <c r="G26" s="44"/>
      <c r="H26" s="44"/>
      <c r="I26" s="44"/>
    </row>
    <row r="27" spans="1:9" s="57" customFormat="1" ht="45">
      <c r="A27" s="31" t="s">
        <v>106</v>
      </c>
      <c r="B27" s="31" t="s">
        <v>241</v>
      </c>
      <c r="C27" s="60"/>
      <c r="D27" s="40"/>
      <c r="E27" s="40"/>
      <c r="F27" s="44"/>
      <c r="G27" s="44"/>
      <c r="H27" s="44"/>
      <c r="I27" s="44"/>
    </row>
    <row r="28" spans="1:9" s="57" customFormat="1" ht="15">
      <c r="A28" s="31" t="s">
        <v>0</v>
      </c>
      <c r="B28" s="59"/>
      <c r="C28" s="60"/>
      <c r="D28" s="40"/>
      <c r="E28" s="56"/>
      <c r="F28" s="44"/>
      <c r="G28" s="44"/>
      <c r="H28" s="44"/>
      <c r="I28" s="44"/>
    </row>
    <row r="29" ht="6" customHeight="1"/>
    <row r="30" ht="3" customHeight="1"/>
  </sheetData>
  <sheetProtection/>
  <mergeCells count="12">
    <mergeCell ref="C5:C6"/>
    <mergeCell ref="D5:E5"/>
    <mergeCell ref="F5:I5"/>
    <mergeCell ref="A3:I3"/>
    <mergeCell ref="A20:A25"/>
    <mergeCell ref="B20:B25"/>
    <mergeCell ref="A5:A6"/>
    <mergeCell ref="B5:B6"/>
    <mergeCell ref="A8:A13"/>
    <mergeCell ref="B8:B13"/>
    <mergeCell ref="A14:A19"/>
    <mergeCell ref="B14:B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1234567</cp:lastModifiedBy>
  <cp:lastPrinted>2017-03-01T22:11:32Z</cp:lastPrinted>
  <dcterms:created xsi:type="dcterms:W3CDTF">2011-03-10T10:26:24Z</dcterms:created>
  <dcterms:modified xsi:type="dcterms:W3CDTF">2017-03-01T22:11:38Z</dcterms:modified>
  <cp:category/>
  <cp:version/>
  <cp:contentType/>
  <cp:contentStatus/>
</cp:coreProperties>
</file>